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7520" windowHeight="6495" activeTab="0"/>
  </bookViews>
  <sheets>
    <sheet name="Gesamt" sheetId="1" r:id="rId1"/>
    <sheet name="Beans" sheetId="2" r:id="rId2"/>
    <sheet name="Beasts" sheetId="3" r:id="rId3"/>
    <sheet name="Cityhunters" sheetId="4" r:id="rId4"/>
    <sheet name="Devils" sheetId="5" r:id="rId5"/>
    <sheet name="Dragonhearts" sheetId="6" r:id="rId6"/>
    <sheet name="Eichhörnchen" sheetId="7" r:id="rId7"/>
    <sheet name="Flyers" sheetId="8" r:id="rId8"/>
    <sheet name="Hotsteppers" sheetId="9" r:id="rId9"/>
    <sheet name="Hurricanes" sheetId="10" r:id="rId10"/>
    <sheet name="Scarecrows" sheetId="11" r:id="rId11"/>
    <sheet name="Stars" sheetId="12" r:id="rId12"/>
  </sheets>
  <definedNames/>
  <calcPr fullCalcOnLoad="1"/>
</workbook>
</file>

<file path=xl/sharedStrings.xml><?xml version="1.0" encoding="utf-8"?>
<sst xmlns="http://schemas.openxmlformats.org/spreadsheetml/2006/main" count="999" uniqueCount="447">
  <si>
    <t>Joseph, Shane</t>
  </si>
  <si>
    <t>Methot, Francois</t>
  </si>
  <si>
    <t>Robinson, Nathan</t>
  </si>
  <si>
    <t>Forbes, Colin</t>
  </si>
  <si>
    <t>Trepanier, Pascal</t>
  </si>
  <si>
    <t>Jaspers, Jason</t>
  </si>
  <si>
    <t>Ullmann, Christoph</t>
  </si>
  <si>
    <t>Ancicka, Martin</t>
  </si>
  <si>
    <t>Arendt, Ronny</t>
  </si>
  <si>
    <t>Kink, Marcus</t>
  </si>
  <si>
    <t>Retzer, Stephan</t>
  </si>
  <si>
    <t>SD</t>
  </si>
  <si>
    <t>HA</t>
  </si>
  <si>
    <t>Pkt</t>
  </si>
  <si>
    <t>Hot</t>
  </si>
  <si>
    <t>MS</t>
  </si>
  <si>
    <t>GESAMT</t>
  </si>
  <si>
    <t>Beans</t>
  </si>
  <si>
    <t>Ersatz</t>
  </si>
  <si>
    <t>Pos.</t>
  </si>
  <si>
    <t>Punkte</t>
  </si>
  <si>
    <t>Tor</t>
  </si>
  <si>
    <t>Julien, Stephane</t>
  </si>
  <si>
    <t>Abwehr</t>
  </si>
  <si>
    <t>Gesamt</t>
  </si>
  <si>
    <t>Hurricanes</t>
  </si>
  <si>
    <t>Hotsteppers</t>
  </si>
  <si>
    <t>Flyers</t>
  </si>
  <si>
    <t>Dragonhearts</t>
  </si>
  <si>
    <t>Cityhunters</t>
  </si>
  <si>
    <t>Beasts</t>
  </si>
  <si>
    <t>Zepp, Rob</t>
  </si>
  <si>
    <t>Wren, Bob</t>
  </si>
  <si>
    <t>Kovacic, Danijel</t>
  </si>
  <si>
    <t>Courchaine, Adam</t>
  </si>
  <si>
    <t>Kavanagh, Pat</t>
  </si>
  <si>
    <t>Girard, Rick</t>
  </si>
  <si>
    <t>Leask, Rob</t>
  </si>
  <si>
    <t>Ramsay, Ryan</t>
  </si>
  <si>
    <t>Green, Mike</t>
  </si>
  <si>
    <t>Murphy, Mark</t>
  </si>
  <si>
    <t>Janka, Markus</t>
  </si>
  <si>
    <t>Canzanello, Andy</t>
  </si>
  <si>
    <t>Regehr, Richie</t>
  </si>
  <si>
    <t>Leeb, Brad</t>
  </si>
  <si>
    <t>Meloche, Eric</t>
  </si>
  <si>
    <t>Hager, Patrick</t>
  </si>
  <si>
    <t>Mulock, Tyson</t>
  </si>
  <si>
    <t>Chartier, Christian</t>
  </si>
  <si>
    <t>Brimanis, Aris</t>
  </si>
  <si>
    <t>Herperger, Chris</t>
  </si>
  <si>
    <t>Rankel, Andre</t>
  </si>
  <si>
    <t>Seidenberg, Yanic</t>
  </si>
  <si>
    <t>Hahn, Derek</t>
  </si>
  <si>
    <t>Kreutzer, Daniel</t>
  </si>
  <si>
    <t>Collins, Rob</t>
  </si>
  <si>
    <t>Vikingstad, Tore</t>
  </si>
  <si>
    <t>Kathan, Klaus</t>
  </si>
  <si>
    <t>Stephens, Charlie</t>
  </si>
  <si>
    <t>Reimer, Patrick</t>
  </si>
  <si>
    <t>Bazany, Marian</t>
  </si>
  <si>
    <t>Felski, Sven</t>
  </si>
  <si>
    <t>Ustorf, Stefan</t>
  </si>
  <si>
    <t>Pederson, Denis</t>
  </si>
  <si>
    <t>Busch, Florian</t>
  </si>
  <si>
    <t>Hördler, Frank</t>
  </si>
  <si>
    <t>Baxmann, Jens</t>
  </si>
  <si>
    <t>Mueller, Richard</t>
  </si>
  <si>
    <t>Ziffzer, Youri</t>
  </si>
  <si>
    <t>Ficenec, Jakub</t>
  </si>
  <si>
    <t>Holland, Jason</t>
  </si>
  <si>
    <t>Schmidt, Chris</t>
  </si>
  <si>
    <t>Höhenleitner, Christoph</t>
  </si>
  <si>
    <t>Bakos, Michael</t>
  </si>
  <si>
    <t>Gordon, Ian</t>
  </si>
  <si>
    <t>Endras, Dennis</t>
  </si>
  <si>
    <t>Dzieduszycki, Matt</t>
  </si>
  <si>
    <t>Barta, Alexander</t>
  </si>
  <si>
    <t>Aab, Vitalij</t>
  </si>
  <si>
    <t>Manning, Paul</t>
  </si>
  <si>
    <t>Dolak, Thomas</t>
  </si>
  <si>
    <t>Goc, Sascha</t>
  </si>
  <si>
    <t>Schneider, Eric</t>
  </si>
  <si>
    <t>Ulmer, Jason</t>
  </si>
  <si>
    <t>Hlinka, Martin</t>
  </si>
  <si>
    <t>Morczinietz, Andreas</t>
  </si>
  <si>
    <t>Köppchen, Patrick</t>
  </si>
  <si>
    <t>Hock, Robert</t>
  </si>
  <si>
    <t>Wolf, Michael</t>
  </si>
  <si>
    <t>Ready, Ryan</t>
  </si>
  <si>
    <t>Traynor, Paul</t>
  </si>
  <si>
    <t>Lüdemann, Mirko</t>
  </si>
  <si>
    <t>Adams, Bryan</t>
  </si>
  <si>
    <t>Trygg, Mats</t>
  </si>
  <si>
    <t>Furchner, Sebastian</t>
  </si>
  <si>
    <t>Boos, Tino</t>
  </si>
  <si>
    <t>Müller, Moritz</t>
  </si>
  <si>
    <t>Vasiljevs, Herberts</t>
  </si>
  <si>
    <t>Pavlikovsky, Richard</t>
  </si>
  <si>
    <t>Verwey, Roland</t>
  </si>
  <si>
    <t>Blank, Boris</t>
  </si>
  <si>
    <t>Milo, Dusan</t>
  </si>
  <si>
    <t>Pietta, Daniel</t>
  </si>
  <si>
    <t>Martinovic, Sasa</t>
  </si>
  <si>
    <t>King, Scott</t>
  </si>
  <si>
    <t>Fical, Petr</t>
  </si>
  <si>
    <t>Beardsmore, Colin</t>
  </si>
  <si>
    <t>Leeb, Greg</t>
  </si>
  <si>
    <t>Periard, Michel</t>
  </si>
  <si>
    <t>Grygiel, Adrian</t>
  </si>
  <si>
    <t>Lang, Lukas</t>
  </si>
  <si>
    <t>Chouinard, Eric</t>
  </si>
  <si>
    <t>Elfring, Calvin</t>
  </si>
  <si>
    <t>T</t>
  </si>
  <si>
    <t>S</t>
  </si>
  <si>
    <t>V</t>
  </si>
  <si>
    <t>P</t>
  </si>
  <si>
    <t>Spieler</t>
  </si>
  <si>
    <t>A</t>
  </si>
  <si>
    <t>SO</t>
  </si>
  <si>
    <t>Sturm</t>
  </si>
  <si>
    <t>Blanchard, Sean</t>
  </si>
  <si>
    <t>Beechey, Tyler</t>
  </si>
  <si>
    <t>Bassen, Chad</t>
  </si>
  <si>
    <t>Waginger, Michael</t>
  </si>
  <si>
    <t>Mitchell, Adam</t>
  </si>
  <si>
    <t>City</t>
  </si>
  <si>
    <t>Eich</t>
  </si>
  <si>
    <t>Scare</t>
  </si>
  <si>
    <t>Hurr</t>
  </si>
  <si>
    <t>Flyer</t>
  </si>
  <si>
    <t>Langkow, Scott</t>
  </si>
  <si>
    <t>Brathwaite, Fred</t>
  </si>
  <si>
    <t>Heid, Chris</t>
  </si>
  <si>
    <t>Kramer, Rene</t>
  </si>
  <si>
    <t>Kopitz, Lasse</t>
  </si>
  <si>
    <t>Caldwell, Ryan</t>
  </si>
  <si>
    <t>Likens, Jeff</t>
  </si>
  <si>
    <t>St. Jacques, Bruno</t>
  </si>
  <si>
    <t>Alavaara, Jan-Axel</t>
  </si>
  <si>
    <t>Degon, Marvin</t>
  </si>
  <si>
    <t>Danielsmeier, Collin</t>
  </si>
  <si>
    <t>Frosch, Dusan</t>
  </si>
  <si>
    <t>Whitecotton, Dustin</t>
  </si>
  <si>
    <t>Papineau, Justin</t>
  </si>
  <si>
    <t>Wilm, Clarke</t>
  </si>
  <si>
    <t>Engelhardt, Brett</t>
  </si>
  <si>
    <t>King, Jason</t>
  </si>
  <si>
    <t>Milley, Norm</t>
  </si>
  <si>
    <t>Klinge, Manuel</t>
  </si>
  <si>
    <t>Scarecrows</t>
  </si>
  <si>
    <t>Eichhörnchen</t>
  </si>
  <si>
    <t>DZ</t>
  </si>
  <si>
    <t>Mauer, Frank</t>
  </si>
  <si>
    <t>Olver, Darin</t>
  </si>
  <si>
    <t>Greilinger, Thomas</t>
  </si>
  <si>
    <t>Drago</t>
  </si>
  <si>
    <t>Magowan, Ken</t>
  </si>
  <si>
    <t>Boisvert, Hugo</t>
  </si>
  <si>
    <t>Weiß, Alexander</t>
  </si>
  <si>
    <t>Butenschön, Sven</t>
  </si>
  <si>
    <t>Weiß, Daniel</t>
  </si>
  <si>
    <t>Weiß, Daniel (E)</t>
  </si>
  <si>
    <t>Hussey, Matt</t>
  </si>
  <si>
    <t>Roy, Jimmy</t>
  </si>
  <si>
    <t>Gawlik, Christoph</t>
  </si>
  <si>
    <t>Endraß, Michael</t>
  </si>
  <si>
    <t>Huebscher, Andre</t>
  </si>
  <si>
    <t>Sloan, Blake</t>
  </si>
  <si>
    <t>Shining Stars</t>
  </si>
  <si>
    <t>Albers, Paul</t>
  </si>
  <si>
    <t>Dshunussow, Daniar</t>
  </si>
  <si>
    <t>Köttstorfer, Rainer</t>
  </si>
  <si>
    <t>Barta, Björn</t>
  </si>
  <si>
    <t>Cottreau, Ben</t>
  </si>
  <si>
    <t>Aubin, Jean-Sebastien</t>
  </si>
  <si>
    <t>MacDonald, Craig</t>
  </si>
  <si>
    <t>Festerling, Garrett</t>
  </si>
  <si>
    <t>Akdag, Sinan</t>
  </si>
  <si>
    <t>Schopper, Benedikt</t>
  </si>
  <si>
    <t>Riefers, Philip</t>
  </si>
  <si>
    <t>Schymainski, Martin</t>
  </si>
  <si>
    <t>Reimer, Jochen</t>
  </si>
  <si>
    <t>Ardelan, Mark</t>
  </si>
  <si>
    <t>Christensen, Mads</t>
  </si>
  <si>
    <t>Dotzler, Alexander</t>
  </si>
  <si>
    <t>Pätzold, Dimitri</t>
  </si>
  <si>
    <t>Bouck, Tyler</t>
  </si>
  <si>
    <t>Röthke, Rene</t>
  </si>
  <si>
    <t>Insana, Jon</t>
  </si>
  <si>
    <t>Kemp, T.J.</t>
  </si>
  <si>
    <t>Ryan, Prestin</t>
  </si>
  <si>
    <t>Scalzo, Mario</t>
  </si>
  <si>
    <t>Walser, Derrick</t>
  </si>
  <si>
    <t>Ciernik, Ivan</t>
  </si>
  <si>
    <t>Friesen, Jeff</t>
  </si>
  <si>
    <t>Murphy, Colin</t>
  </si>
  <si>
    <t>Sparre, Kris</t>
  </si>
  <si>
    <t>Stewart, Karl</t>
  </si>
  <si>
    <t>Wörle, Tobias</t>
  </si>
  <si>
    <t>Traverse, Patrick</t>
  </si>
  <si>
    <t>Tenute, Joey</t>
  </si>
  <si>
    <t>Driendl, Andreas</t>
  </si>
  <si>
    <t>Aus den Birken, Danny</t>
  </si>
  <si>
    <t>Hambly, Tim</t>
  </si>
  <si>
    <t>Pollock, Jame</t>
  </si>
  <si>
    <t>Hospelt, Kai</t>
  </si>
  <si>
    <t>Sparre, Daniel</t>
  </si>
  <si>
    <t>Braun, Constantin</t>
  </si>
  <si>
    <t>Ostwald, Elia</t>
  </si>
  <si>
    <t>Petermann, Felix</t>
  </si>
  <si>
    <t>Osterloh, Sebastian</t>
  </si>
  <si>
    <t>Roach, Andrew</t>
  </si>
  <si>
    <t>Mondt, Nikolaus</t>
  </si>
  <si>
    <t>Dev</t>
  </si>
  <si>
    <t>Stars</t>
  </si>
  <si>
    <t>West Devils</t>
  </si>
  <si>
    <t>Ehelechner, Patrick</t>
  </si>
  <si>
    <t>Danielsmeier, Collin (E)</t>
  </si>
  <si>
    <t>Cottreau, Ben (E)</t>
  </si>
  <si>
    <t>Ostwald, Elia (E)</t>
  </si>
  <si>
    <t>Mondt, Nikolaus (E)</t>
  </si>
  <si>
    <t>James, Connor</t>
  </si>
  <si>
    <t>Boisvert, Hugo (E)</t>
  </si>
  <si>
    <t>Motzko, Joe</t>
  </si>
  <si>
    <t>Card, Mike</t>
  </si>
  <si>
    <t>Mapletoft, Justin</t>
  </si>
  <si>
    <t>Langwieder, Stefan</t>
  </si>
  <si>
    <t>Holzmann, Thomas</t>
  </si>
  <si>
    <t>Giuliano, Jeff (E)</t>
  </si>
  <si>
    <t>Giuliano, Jeff</t>
  </si>
  <si>
    <t>Cote, Jean-Philippe</t>
  </si>
  <si>
    <t>Sulkovsky, David</t>
  </si>
  <si>
    <t>Scott, Travis</t>
  </si>
  <si>
    <t>Danner, Simon</t>
  </si>
  <si>
    <t>Verwey, Roland (E)</t>
  </si>
  <si>
    <t>Caldwell, Ryan (E)</t>
  </si>
  <si>
    <t>Nastiuk, Kevin</t>
  </si>
  <si>
    <t>Conti, Leonardo</t>
  </si>
  <si>
    <t>Lamothe, Marc</t>
  </si>
  <si>
    <t>Elwing, Sebastian</t>
  </si>
  <si>
    <t>Dennis, Adam</t>
  </si>
  <si>
    <t>Vollmer, Jochen</t>
  </si>
  <si>
    <t>Lavallee, Kevin</t>
  </si>
  <si>
    <t>Mapes, Corey</t>
  </si>
  <si>
    <t>Reul, Denis</t>
  </si>
  <si>
    <t>Paiement, Jonathan</t>
  </si>
  <si>
    <t>Akerman, Johan</t>
  </si>
  <si>
    <t>Hedlund, Andrew</t>
  </si>
  <si>
    <t>Cohen, Matt</t>
  </si>
  <si>
    <t>Pienitz, Hans</t>
  </si>
  <si>
    <t>Eriksson, Fredrik</t>
  </si>
  <si>
    <t>Goc, Nikolai</t>
  </si>
  <si>
    <t>Hilpert, Daniel</t>
  </si>
  <si>
    <t>Kettemer, Florian</t>
  </si>
  <si>
    <t>Reid, Dave</t>
  </si>
  <si>
    <t>Sharrow, Jimmy</t>
  </si>
  <si>
    <t>Veideman, Adrian</t>
  </si>
  <si>
    <t>Zerressen, Pascal</t>
  </si>
  <si>
    <t>Fischer, Christopher</t>
  </si>
  <si>
    <t>Fletcher, Justin</t>
  </si>
  <si>
    <t>Reiss, Andre</t>
  </si>
  <si>
    <t>Ejdepalm, Johan</t>
  </si>
  <si>
    <t>Lupaschuk, Ross</t>
  </si>
  <si>
    <t>Kohl, Benedikt</t>
  </si>
  <si>
    <t>Bina, Robbie</t>
  </si>
  <si>
    <t>D´Aversa, Jonathan</t>
  </si>
  <si>
    <t>Dück, Alexander</t>
  </si>
  <si>
    <t>Kozhevnikov, Michail</t>
  </si>
  <si>
    <t>Pokulok, Sasha</t>
  </si>
  <si>
    <t>Reiss, Daniel</t>
  </si>
  <si>
    <t>Lee, Chris</t>
  </si>
  <si>
    <t>Wilhelm, Stephan</t>
  </si>
  <si>
    <t>Dietrich, Robert</t>
  </si>
  <si>
    <t>Walker, David (E)</t>
  </si>
  <si>
    <t>Schmidt, Chris (E)</t>
  </si>
  <si>
    <t>Butenschön, Sven (E)</t>
  </si>
  <si>
    <t>Gyori, Dylan</t>
  </si>
  <si>
    <t>Laliberte, John</t>
  </si>
  <si>
    <t>Pettinger, Matt</t>
  </si>
  <si>
    <t>Tallackson, Barry</t>
  </si>
  <si>
    <t>Hoggan, Jeff</t>
  </si>
  <si>
    <t>Urquhart, Cory</t>
  </si>
  <si>
    <t>Breitkreutz, Brett</t>
  </si>
  <si>
    <t>Corazzini, Carl</t>
  </si>
  <si>
    <t>Maki, Ryan</t>
  </si>
  <si>
    <t>Sixsmith, James</t>
  </si>
  <si>
    <t>Stevenson, Grant</t>
  </si>
  <si>
    <t>Tepper, Marvin</t>
  </si>
  <si>
    <t>Wanvig, Kyle</t>
  </si>
  <si>
    <t>Braun, Laurin</t>
  </si>
  <si>
    <t>Webb, Jordan</t>
  </si>
  <si>
    <t>Wycisk, Austin</t>
  </si>
  <si>
    <t>Kaufman, Evan</t>
  </si>
  <si>
    <t>Bayda, Ryan</t>
  </si>
  <si>
    <t>Clarke, Noah</t>
  </si>
  <si>
    <t>Classen, Greg</t>
  </si>
  <si>
    <t>Dietrich, Brandon</t>
  </si>
  <si>
    <t>Kompon, Mike</t>
  </si>
  <si>
    <t>Oppenheimer, Thomas</t>
  </si>
  <si>
    <t>Ouellet, Michel</t>
  </si>
  <si>
    <t>Paddock, Cam</t>
  </si>
  <si>
    <t>Bentivoglio, Sean</t>
  </si>
  <si>
    <t>Blank, Sachar</t>
  </si>
  <si>
    <t>Fenton, P.J.</t>
  </si>
  <si>
    <t>Kelly, Justin</t>
  </si>
  <si>
    <t>Radja, Mike</t>
  </si>
  <si>
    <t>Smith, Nathan</t>
  </si>
  <si>
    <t>Buzas, Patrick</t>
  </si>
  <si>
    <t>Gogulla, Philip</t>
  </si>
  <si>
    <t>Goren, Lee</t>
  </si>
  <si>
    <t>Hahn, Christopher</t>
  </si>
  <si>
    <t>Rautert, Neville</t>
  </si>
  <si>
    <t>Strakhov, Andrei</t>
  </si>
  <si>
    <t>Krüger, Marvin</t>
  </si>
  <si>
    <t>Trew, William</t>
  </si>
  <si>
    <t>El-Sayed, Marc (E)</t>
  </si>
  <si>
    <t>Mueller, Richard (E)</t>
  </si>
  <si>
    <t>Haskins, Tyler (E)</t>
  </si>
  <si>
    <t>Riefers, Philip (E)</t>
  </si>
  <si>
    <t>Mulock, T.J. (E)</t>
  </si>
  <si>
    <t>Mann, Stefan (E)</t>
  </si>
  <si>
    <t>Höhenleitner, Christoph (E)</t>
  </si>
  <si>
    <t>Oppolzer, Daniel (E)</t>
  </si>
  <si>
    <t>Polaczek, Aleksander</t>
  </si>
  <si>
    <t>El-Sayed, Marc</t>
  </si>
  <si>
    <t>Walker, David</t>
  </si>
  <si>
    <t>Haskins, Tyler</t>
  </si>
  <si>
    <t>Maurer, Ulrich</t>
  </si>
  <si>
    <t>Wrigley, David</t>
  </si>
  <si>
    <t>Draxinger, Tobias</t>
  </si>
  <si>
    <t>Mulock, T.J.</t>
  </si>
  <si>
    <t>Szwesz, Jeff</t>
  </si>
  <si>
    <t>Mann, Stefan</t>
  </si>
  <si>
    <t>Oppolzer, Daniel</t>
  </si>
  <si>
    <t>Green, Mike (E)</t>
  </si>
  <si>
    <t>Gawlik, Christoph (E)</t>
  </si>
  <si>
    <t>Röthke, Rene (E)</t>
  </si>
  <si>
    <t>Braun, Laurin (E)</t>
  </si>
  <si>
    <t>Danner, Simon (E)</t>
  </si>
  <si>
    <t>Corrazzini, Carl (E)</t>
  </si>
  <si>
    <t>Morczinietz, Andreas (E)</t>
  </si>
  <si>
    <t>Buchwieser, Martin (V)</t>
  </si>
  <si>
    <t>Buchwieser, Martin</t>
  </si>
  <si>
    <t>Flaake, Jerome</t>
  </si>
  <si>
    <t>Flaake, Jerome (V)</t>
  </si>
  <si>
    <t>Hackert, Michael (V)</t>
  </si>
  <si>
    <t>Hackert, Michael</t>
  </si>
  <si>
    <t>Helms, Kyle (V)</t>
  </si>
  <si>
    <t>Helms, Kyle (E)</t>
  </si>
  <si>
    <t>Helms, Kyle</t>
  </si>
  <si>
    <t>Ondrushka, Florian (V)</t>
  </si>
  <si>
    <t>Ondrushka, Florian (E)</t>
  </si>
  <si>
    <t>Ondruschka, Florian</t>
  </si>
  <si>
    <t>Tripp, John (V)</t>
  </si>
  <si>
    <t>Tripp, John</t>
  </si>
  <si>
    <t>Schütz, Felix (V)</t>
  </si>
  <si>
    <t>Schütz, Felix</t>
  </si>
  <si>
    <t>Methot, Francois (E)</t>
  </si>
  <si>
    <t>Legace, Manny</t>
  </si>
  <si>
    <t>Krüger, Marvin (E)</t>
  </si>
  <si>
    <t>Glumac, Mike (V)</t>
  </si>
  <si>
    <t>Hommel, Christian (V)</t>
  </si>
  <si>
    <t>Murphy, Mark (E)</t>
  </si>
  <si>
    <t>Glumac, Mike (E)</t>
  </si>
  <si>
    <t>Glumac, Mike</t>
  </si>
  <si>
    <t>Szwesz, Jeff (E)</t>
  </si>
  <si>
    <t>Bassen, Chad (E)</t>
  </si>
  <si>
    <t>Fical, Petr (E)</t>
  </si>
  <si>
    <t>Hommel, Christian (E)</t>
  </si>
  <si>
    <t>Hommel, Christian</t>
  </si>
  <si>
    <t>Trew, William (E)</t>
  </si>
  <si>
    <t>Shvidki, Denis (V)</t>
  </si>
  <si>
    <t>Shvidki, Denis (E)</t>
  </si>
  <si>
    <t>Shvidki, Denis</t>
  </si>
  <si>
    <t>Walker, Steve (V)</t>
  </si>
  <si>
    <t>Walker, Steve</t>
  </si>
  <si>
    <t>Meunier, Laurent (V)</t>
  </si>
  <si>
    <t>Meunier, Laurent</t>
  </si>
  <si>
    <t>Milroy, Duncan (V)</t>
  </si>
  <si>
    <t>Milroy, Duncan (E)</t>
  </si>
  <si>
    <t>Milroy, Duncan</t>
  </si>
  <si>
    <t>Curry, Sean (V)</t>
  </si>
  <si>
    <t>Curry, Sean (E)</t>
  </si>
  <si>
    <t>Curry, Sean</t>
  </si>
  <si>
    <t>Flache, Peter (V)</t>
  </si>
  <si>
    <t>Flache, Peter (E)</t>
  </si>
  <si>
    <t>Flache, Peter</t>
  </si>
  <si>
    <t>Schönberger, Sandro (V)</t>
  </si>
  <si>
    <t>Schönberger, Sandro (E)</t>
  </si>
  <si>
    <t>Schönberger, Sandro</t>
  </si>
  <si>
    <t>Taylor, Danny (V)</t>
  </si>
  <si>
    <t>Taylor, Danny</t>
  </si>
  <si>
    <t>Dubielewicz, Wade (V)</t>
  </si>
  <si>
    <t>Dubielewicz, Wade</t>
  </si>
  <si>
    <t>Tölzer, Steffen (V)</t>
  </si>
  <si>
    <t>Tölzer, Steffen</t>
  </si>
  <si>
    <t>Ankert, Torsten (V)</t>
  </si>
  <si>
    <t>Ankert, Torsten</t>
  </si>
  <si>
    <t>McCutcheon, Mark (V)</t>
  </si>
  <si>
    <t>McCutcheon, Mark</t>
  </si>
  <si>
    <t>Meloche, Eric (E)</t>
  </si>
  <si>
    <t>Cote, Jean-Philippe (V)</t>
  </si>
  <si>
    <t>Mulock, Tyson (E)</t>
  </si>
  <si>
    <t>Greilinger, Thomas (E)</t>
  </si>
  <si>
    <t>Hahn, Christopher (E)</t>
  </si>
  <si>
    <t>Christensen, Mads (E)</t>
  </si>
  <si>
    <t>Leeb, Greg (E)</t>
  </si>
  <si>
    <t>Holzmann, Thomas (E)</t>
  </si>
  <si>
    <t>Moss, Tyler</t>
  </si>
  <si>
    <t>Moss, Tyler (V)</t>
  </si>
  <si>
    <t>Smith, Wyatt</t>
  </si>
  <si>
    <t>Smith, Wyatt (V)</t>
  </si>
  <si>
    <t>Schubert, Christoph</t>
  </si>
  <si>
    <t>Schubert, Christoph (V)</t>
  </si>
  <si>
    <t>Platil, Jan</t>
  </si>
  <si>
    <t>Platil, Jan (V)</t>
  </si>
  <si>
    <t>Lampman, Bryce</t>
  </si>
  <si>
    <t>Lampman, Bryce (V)</t>
  </si>
  <si>
    <t>Dimitrakos, Niko</t>
  </si>
  <si>
    <t>Dimitrakos, Niko (V)</t>
  </si>
  <si>
    <t>Schaefer, Peter</t>
  </si>
  <si>
    <t>Schaefer, Peter (V)</t>
  </si>
  <si>
    <t>Plachta, Matthias</t>
  </si>
  <si>
    <t>Plachta, Matthias (V)</t>
  </si>
  <si>
    <t>Reinprecht, Steven</t>
  </si>
  <si>
    <t>Reinprecht, Steven (V)</t>
  </si>
  <si>
    <t>Armstrong, Riley</t>
  </si>
  <si>
    <t>Armstrong, Riley (V)</t>
  </si>
  <si>
    <t>O´Connor, Sean</t>
  </si>
  <si>
    <t>O´Connor, Sean (V)</t>
  </si>
  <si>
    <t>Platil, Jan (E)</t>
  </si>
  <si>
    <t>Plachta, Matthias (E)</t>
  </si>
  <si>
    <t>O´Connor, Sean (E)</t>
  </si>
  <si>
    <t>Smith, Wyatt (E)</t>
  </si>
  <si>
    <t>Weiß, Alexander (E)</t>
  </si>
  <si>
    <t>Dotzler, Alexander (E)</t>
  </si>
  <si>
    <t>McCutcheon, Mark (E)</t>
  </si>
  <si>
    <t>Maurer, Ulrich (E)</t>
  </si>
  <si>
    <t>Dietrich, Brandon (E)</t>
  </si>
  <si>
    <t>Oppenheimer, Thomas (E)</t>
  </si>
  <si>
    <t>Lupaschuk, Ross (V)</t>
  </si>
  <si>
    <t>Frosch, Dusan (E)</t>
  </si>
  <si>
    <t>Wycisk, Austin (E)</t>
  </si>
  <si>
    <t>Mauer, Frank (E)</t>
  </si>
  <si>
    <t>Julien, Stephane (E)</t>
  </si>
  <si>
    <t>Girard, Rick (E)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</si>
</sst>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0000000"/>
    <numFmt numFmtId="192" formatCode="[$€-2]\ #,##0.00_);[Red]\([$€-2]\ #,##0.00\)"/>
    <numFmt numFmtId="193" formatCode="_-[$€]* #,##0.00_-;\-[$€]* #,##0.00_-;_-[$€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2"/>
  <sheetViews>
    <sheetView tabSelected="1" zoomScalePageLayoutView="0" workbookViewId="0" topLeftCell="A1">
      <pane ySplit="405" topLeftCell="A346" activePane="bottomLeft" state="split"/>
      <selection pane="topLeft" activeCell="A1" sqref="A1"/>
      <selection pane="bottomLeft" activeCell="S137" sqref="S137"/>
    </sheetView>
  </sheetViews>
  <sheetFormatPr defaultColWidth="11.421875" defaultRowHeight="12.75"/>
  <cols>
    <col min="1" max="1" width="17.140625" style="2" bestFit="1" customWidth="1"/>
    <col min="2" max="2" width="2.8515625" style="3" bestFit="1" customWidth="1"/>
    <col min="3" max="3" width="2.421875" style="3" bestFit="1" customWidth="1"/>
    <col min="4" max="4" width="2.421875" style="1" bestFit="1" customWidth="1"/>
    <col min="5" max="5" width="3.7109375" style="1" customWidth="1"/>
    <col min="6" max="8" width="3.7109375" style="3" customWidth="1"/>
    <col min="9" max="9" width="3.8515625" style="1" bestFit="1" customWidth="1"/>
    <col min="10" max="20" width="5.7109375" style="1" customWidth="1"/>
    <col min="21" max="16384" width="11.421875" style="1" customWidth="1"/>
  </cols>
  <sheetData>
    <row r="1" spans="1:20" ht="9">
      <c r="A1" s="5" t="s">
        <v>117</v>
      </c>
      <c r="B1" s="6" t="s">
        <v>113</v>
      </c>
      <c r="C1" s="6" t="s">
        <v>118</v>
      </c>
      <c r="D1" s="6" t="s">
        <v>116</v>
      </c>
      <c r="E1" s="6" t="s">
        <v>152</v>
      </c>
      <c r="F1" s="6" t="s">
        <v>11</v>
      </c>
      <c r="G1" s="6" t="s">
        <v>15</v>
      </c>
      <c r="H1" s="6" t="s">
        <v>119</v>
      </c>
      <c r="I1" s="14" t="s">
        <v>13</v>
      </c>
      <c r="J1" s="16" t="s">
        <v>17</v>
      </c>
      <c r="K1" s="17" t="s">
        <v>30</v>
      </c>
      <c r="L1" s="17" t="s">
        <v>126</v>
      </c>
      <c r="M1" s="17" t="s">
        <v>214</v>
      </c>
      <c r="N1" s="17" t="s">
        <v>156</v>
      </c>
      <c r="O1" s="17" t="s">
        <v>127</v>
      </c>
      <c r="P1" s="17" t="s">
        <v>130</v>
      </c>
      <c r="Q1" s="17" t="s">
        <v>14</v>
      </c>
      <c r="R1" s="17" t="s">
        <v>129</v>
      </c>
      <c r="S1" s="17" t="s">
        <v>128</v>
      </c>
      <c r="T1" s="30" t="s">
        <v>215</v>
      </c>
    </row>
    <row r="2" spans="1:20" ht="9">
      <c r="A2" s="9" t="s">
        <v>175</v>
      </c>
      <c r="B2" s="10"/>
      <c r="C2" s="12">
        <v>1</v>
      </c>
      <c r="D2" s="12">
        <f aca="true" t="shared" si="0" ref="D2:D30">SUM(B2*10+C2*3)</f>
        <v>3</v>
      </c>
      <c r="E2" s="12"/>
      <c r="F2" s="12"/>
      <c r="G2" s="12"/>
      <c r="H2" s="12">
        <v>4</v>
      </c>
      <c r="I2" s="15">
        <f aca="true" t="shared" si="1" ref="I2:I30">SUM(D2-E2*2-F2*5-G2*10+H2*5)</f>
        <v>23</v>
      </c>
      <c r="J2" s="18"/>
      <c r="K2" s="12"/>
      <c r="L2" s="12">
        <f>SUM(I2)</f>
        <v>23</v>
      </c>
      <c r="M2" s="12"/>
      <c r="N2" s="12"/>
      <c r="O2" s="12"/>
      <c r="P2" s="12"/>
      <c r="Q2" s="12"/>
      <c r="R2" s="12"/>
      <c r="S2" s="12"/>
      <c r="T2" s="46"/>
    </row>
    <row r="3" spans="1:20" ht="9">
      <c r="A3" s="9" t="s">
        <v>203</v>
      </c>
      <c r="B3" s="10"/>
      <c r="C3" s="12"/>
      <c r="D3" s="12">
        <f t="shared" si="0"/>
        <v>0</v>
      </c>
      <c r="E3" s="12">
        <v>1</v>
      </c>
      <c r="F3" s="12"/>
      <c r="G3" s="12"/>
      <c r="H3" s="12">
        <v>5</v>
      </c>
      <c r="I3" s="15">
        <f t="shared" si="1"/>
        <v>23</v>
      </c>
      <c r="J3" s="18"/>
      <c r="K3" s="12"/>
      <c r="L3" s="12"/>
      <c r="M3" s="12"/>
      <c r="N3" s="12"/>
      <c r="O3" s="12">
        <f>SUM(I3)</f>
        <v>23</v>
      </c>
      <c r="P3" s="12"/>
      <c r="Q3" s="12"/>
      <c r="R3" s="12"/>
      <c r="S3" s="12"/>
      <c r="T3" s="46"/>
    </row>
    <row r="4" spans="1:20" ht="9">
      <c r="A4" s="11" t="s">
        <v>132</v>
      </c>
      <c r="B4" s="10"/>
      <c r="C4" s="12">
        <v>4</v>
      </c>
      <c r="D4" s="12">
        <f t="shared" si="0"/>
        <v>12</v>
      </c>
      <c r="E4" s="12"/>
      <c r="F4" s="12"/>
      <c r="G4" s="12"/>
      <c r="H4" s="12">
        <v>3</v>
      </c>
      <c r="I4" s="15">
        <f t="shared" si="1"/>
        <v>27</v>
      </c>
      <c r="J4" s="18"/>
      <c r="K4" s="12">
        <f>SUM(I4)</f>
        <v>27</v>
      </c>
      <c r="L4" s="12"/>
      <c r="M4" s="12"/>
      <c r="N4" s="12"/>
      <c r="O4" s="12"/>
      <c r="P4" s="12"/>
      <c r="Q4" s="12"/>
      <c r="R4" s="12"/>
      <c r="S4" s="12"/>
      <c r="T4" s="46"/>
    </row>
    <row r="5" spans="1:20" ht="9">
      <c r="A5" s="9" t="s">
        <v>238</v>
      </c>
      <c r="B5" s="10"/>
      <c r="C5" s="12"/>
      <c r="D5" s="12">
        <f t="shared" si="0"/>
        <v>0</v>
      </c>
      <c r="E5" s="12"/>
      <c r="F5" s="12"/>
      <c r="G5" s="12"/>
      <c r="H5" s="12"/>
      <c r="I5" s="15">
        <f t="shared" si="1"/>
        <v>0</v>
      </c>
      <c r="J5" s="18"/>
      <c r="K5" s="12"/>
      <c r="L5" s="12"/>
      <c r="M5" s="12"/>
      <c r="N5" s="12">
        <f>SUM(I5)</f>
        <v>0</v>
      </c>
      <c r="O5" s="12"/>
      <c r="P5" s="12"/>
      <c r="Q5" s="12"/>
      <c r="R5" s="12"/>
      <c r="S5" s="12"/>
      <c r="T5" s="46"/>
    </row>
    <row r="6" spans="1:20" ht="9">
      <c r="A6" s="9" t="s">
        <v>241</v>
      </c>
      <c r="B6" s="10"/>
      <c r="C6" s="12"/>
      <c r="D6" s="12">
        <f t="shared" si="0"/>
        <v>0</v>
      </c>
      <c r="E6" s="12"/>
      <c r="F6" s="12"/>
      <c r="G6" s="12"/>
      <c r="H6" s="12">
        <v>1</v>
      </c>
      <c r="I6" s="15">
        <f t="shared" si="1"/>
        <v>5</v>
      </c>
      <c r="J6" s="18"/>
      <c r="K6" s="12"/>
      <c r="L6" s="12"/>
      <c r="M6" s="12"/>
      <c r="N6" s="12"/>
      <c r="O6" s="12"/>
      <c r="P6" s="12"/>
      <c r="Q6" s="12"/>
      <c r="R6" s="12">
        <f>SUM(I6)</f>
        <v>5</v>
      </c>
      <c r="S6" s="12"/>
      <c r="T6" s="46"/>
    </row>
    <row r="7" spans="1:20" ht="9">
      <c r="A7" s="9" t="s">
        <v>171</v>
      </c>
      <c r="B7" s="10"/>
      <c r="C7" s="12">
        <v>1</v>
      </c>
      <c r="D7" s="12">
        <f t="shared" si="0"/>
        <v>3</v>
      </c>
      <c r="E7" s="12"/>
      <c r="F7" s="12"/>
      <c r="G7" s="12"/>
      <c r="H7" s="12">
        <v>2</v>
      </c>
      <c r="I7" s="15">
        <f t="shared" si="1"/>
        <v>13</v>
      </c>
      <c r="J7" s="18"/>
      <c r="K7" s="12"/>
      <c r="L7" s="12"/>
      <c r="M7" s="12"/>
      <c r="N7" s="12"/>
      <c r="O7" s="12">
        <f>SUM(I7)</f>
        <v>13</v>
      </c>
      <c r="P7" s="12"/>
      <c r="Q7" s="12"/>
      <c r="R7" s="12"/>
      <c r="S7" s="12"/>
      <c r="T7" s="46"/>
    </row>
    <row r="8" spans="1:20" ht="9">
      <c r="A8" s="9" t="s">
        <v>394</v>
      </c>
      <c r="B8" s="10"/>
      <c r="C8" s="12"/>
      <c r="D8" s="12">
        <f t="shared" si="0"/>
        <v>0</v>
      </c>
      <c r="E8" s="12"/>
      <c r="F8" s="12"/>
      <c r="G8" s="12"/>
      <c r="H8" s="12"/>
      <c r="I8" s="15">
        <f t="shared" si="1"/>
        <v>0</v>
      </c>
      <c r="J8" s="18"/>
      <c r="K8" s="12"/>
      <c r="L8" s="12"/>
      <c r="M8" s="12"/>
      <c r="N8" s="12"/>
      <c r="O8" s="12"/>
      <c r="P8" s="12">
        <f>SUM(I8)</f>
        <v>0</v>
      </c>
      <c r="Q8" s="12"/>
      <c r="R8" s="12"/>
      <c r="S8" s="12"/>
      <c r="T8" s="46"/>
    </row>
    <row r="9" spans="1:20" ht="9">
      <c r="A9" s="9" t="s">
        <v>393</v>
      </c>
      <c r="B9" s="10"/>
      <c r="C9" s="12"/>
      <c r="D9" s="12">
        <f t="shared" si="0"/>
        <v>0</v>
      </c>
      <c r="E9" s="12"/>
      <c r="F9" s="12"/>
      <c r="G9" s="12"/>
      <c r="H9" s="12"/>
      <c r="I9" s="15">
        <f t="shared" si="1"/>
        <v>0</v>
      </c>
      <c r="J9" s="18"/>
      <c r="K9" s="12"/>
      <c r="L9" s="12"/>
      <c r="M9" s="12"/>
      <c r="N9" s="12"/>
      <c r="O9" s="12"/>
      <c r="P9" s="12"/>
      <c r="Q9" s="12"/>
      <c r="R9" s="12"/>
      <c r="S9" s="12"/>
      <c r="T9" s="46"/>
    </row>
    <row r="10" spans="1:20" ht="9">
      <c r="A10" s="9" t="s">
        <v>217</v>
      </c>
      <c r="B10" s="10"/>
      <c r="C10" s="12"/>
      <c r="D10" s="12">
        <f t="shared" si="0"/>
        <v>0</v>
      </c>
      <c r="E10" s="12"/>
      <c r="F10" s="12"/>
      <c r="G10" s="12"/>
      <c r="H10" s="12">
        <v>2</v>
      </c>
      <c r="I10" s="15">
        <f t="shared" si="1"/>
        <v>10</v>
      </c>
      <c r="J10" s="18"/>
      <c r="K10" s="12"/>
      <c r="L10" s="12"/>
      <c r="M10" s="12">
        <f>SUM(I10)</f>
        <v>10</v>
      </c>
      <c r="N10" s="12"/>
      <c r="O10" s="12"/>
      <c r="P10" s="12"/>
      <c r="Q10" s="12"/>
      <c r="R10" s="12"/>
      <c r="S10" s="12"/>
      <c r="T10" s="46"/>
    </row>
    <row r="11" spans="1:20" ht="9">
      <c r="A11" s="9" t="s">
        <v>240</v>
      </c>
      <c r="B11" s="10"/>
      <c r="C11" s="12">
        <v>1</v>
      </c>
      <c r="D11" s="12">
        <f t="shared" si="0"/>
        <v>3</v>
      </c>
      <c r="E11" s="12">
        <v>2</v>
      </c>
      <c r="F11" s="12"/>
      <c r="G11" s="12"/>
      <c r="H11" s="12">
        <v>1</v>
      </c>
      <c r="I11" s="15">
        <f t="shared" si="1"/>
        <v>4</v>
      </c>
      <c r="J11" s="18"/>
      <c r="K11" s="12"/>
      <c r="L11" s="12"/>
      <c r="M11" s="12"/>
      <c r="N11" s="12"/>
      <c r="O11" s="12"/>
      <c r="P11" s="12"/>
      <c r="Q11" s="12">
        <f>SUM(I11)</f>
        <v>4</v>
      </c>
      <c r="R11" s="12"/>
      <c r="S11" s="12"/>
      <c r="T11" s="46"/>
    </row>
    <row r="12" spans="1:20" ht="9">
      <c r="A12" s="11" t="s">
        <v>75</v>
      </c>
      <c r="B12" s="10"/>
      <c r="C12" s="12"/>
      <c r="D12" s="12">
        <f t="shared" si="0"/>
        <v>0</v>
      </c>
      <c r="E12" s="12"/>
      <c r="F12" s="12"/>
      <c r="G12" s="12"/>
      <c r="H12" s="12"/>
      <c r="I12" s="15">
        <f t="shared" si="1"/>
        <v>0</v>
      </c>
      <c r="J12" s="18"/>
      <c r="K12" s="12">
        <f>SUM(I12)</f>
        <v>0</v>
      </c>
      <c r="L12" s="12"/>
      <c r="M12" s="12"/>
      <c r="N12" s="12"/>
      <c r="O12" s="12"/>
      <c r="P12" s="12"/>
      <c r="Q12" s="12"/>
      <c r="R12" s="12"/>
      <c r="S12" s="12"/>
      <c r="T12" s="46"/>
    </row>
    <row r="13" spans="1:20" ht="9">
      <c r="A13" s="9" t="s">
        <v>74</v>
      </c>
      <c r="B13" s="10"/>
      <c r="C13" s="12">
        <v>1</v>
      </c>
      <c r="D13" s="12">
        <f t="shared" si="0"/>
        <v>3</v>
      </c>
      <c r="E13" s="12"/>
      <c r="F13" s="12"/>
      <c r="G13" s="12"/>
      <c r="H13" s="12">
        <v>4</v>
      </c>
      <c r="I13" s="15">
        <f t="shared" si="1"/>
        <v>23</v>
      </c>
      <c r="J13" s="18"/>
      <c r="K13" s="12"/>
      <c r="L13" s="12"/>
      <c r="M13" s="12"/>
      <c r="N13" s="12"/>
      <c r="O13" s="12"/>
      <c r="P13" s="12"/>
      <c r="Q13" s="12"/>
      <c r="R13" s="12"/>
      <c r="S13" s="12">
        <f>SUM(I13)</f>
        <v>23</v>
      </c>
      <c r="T13" s="46"/>
    </row>
    <row r="14" spans="1:20" ht="9">
      <c r="A14" s="9" t="s">
        <v>41</v>
      </c>
      <c r="B14" s="10"/>
      <c r="C14" s="12"/>
      <c r="D14" s="12">
        <f t="shared" si="0"/>
        <v>0</v>
      </c>
      <c r="E14" s="12"/>
      <c r="F14" s="12"/>
      <c r="G14" s="12"/>
      <c r="H14" s="12"/>
      <c r="I14" s="15">
        <f t="shared" si="1"/>
        <v>0</v>
      </c>
      <c r="J14" s="18"/>
      <c r="K14" s="12"/>
      <c r="L14" s="12"/>
      <c r="M14" s="12"/>
      <c r="N14" s="12"/>
      <c r="O14" s="12"/>
      <c r="P14" s="12"/>
      <c r="Q14" s="12">
        <f>SUM(I14)</f>
        <v>0</v>
      </c>
      <c r="R14" s="12"/>
      <c r="S14" s="12"/>
      <c r="T14" s="46"/>
    </row>
    <row r="15" spans="1:20" ht="9">
      <c r="A15" s="9" t="s">
        <v>33</v>
      </c>
      <c r="B15" s="10"/>
      <c r="C15" s="12"/>
      <c r="D15" s="12">
        <f t="shared" si="0"/>
        <v>0</v>
      </c>
      <c r="E15" s="12"/>
      <c r="F15" s="12"/>
      <c r="G15" s="12"/>
      <c r="H15" s="12"/>
      <c r="I15" s="15">
        <f t="shared" si="1"/>
        <v>0</v>
      </c>
      <c r="J15" s="18"/>
      <c r="K15" s="12"/>
      <c r="L15" s="12"/>
      <c r="M15" s="12">
        <f>SUM(I15)</f>
        <v>0</v>
      </c>
      <c r="N15" s="12"/>
      <c r="O15" s="12"/>
      <c r="P15" s="12"/>
      <c r="Q15" s="12"/>
      <c r="R15" s="12"/>
      <c r="S15" s="12"/>
      <c r="T15" s="46"/>
    </row>
    <row r="16" spans="1:20" ht="9">
      <c r="A16" s="9" t="s">
        <v>239</v>
      </c>
      <c r="B16" s="10"/>
      <c r="C16" s="12">
        <v>1</v>
      </c>
      <c r="D16" s="12">
        <f t="shared" si="0"/>
        <v>3</v>
      </c>
      <c r="E16" s="12"/>
      <c r="F16" s="12"/>
      <c r="G16" s="12"/>
      <c r="H16" s="12"/>
      <c r="I16" s="15">
        <f t="shared" si="1"/>
        <v>3</v>
      </c>
      <c r="J16" s="18"/>
      <c r="K16" s="12"/>
      <c r="L16" s="12"/>
      <c r="M16" s="12"/>
      <c r="N16" s="12"/>
      <c r="O16" s="12"/>
      <c r="P16" s="12">
        <f>SUM(I16)</f>
        <v>3</v>
      </c>
      <c r="Q16" s="12"/>
      <c r="R16" s="12"/>
      <c r="S16" s="12"/>
      <c r="T16" s="46"/>
    </row>
    <row r="17" spans="1:20" ht="9">
      <c r="A17" s="9" t="s">
        <v>110</v>
      </c>
      <c r="B17" s="10"/>
      <c r="C17" s="12"/>
      <c r="D17" s="12">
        <f t="shared" si="0"/>
        <v>0</v>
      </c>
      <c r="E17" s="12"/>
      <c r="F17" s="12"/>
      <c r="G17" s="12"/>
      <c r="H17" s="12"/>
      <c r="I17" s="15">
        <f t="shared" si="1"/>
        <v>0</v>
      </c>
      <c r="J17" s="18"/>
      <c r="K17" s="12"/>
      <c r="L17" s="12"/>
      <c r="M17" s="12"/>
      <c r="N17" s="12"/>
      <c r="O17" s="12"/>
      <c r="P17" s="12"/>
      <c r="Q17" s="12"/>
      <c r="R17" s="12"/>
      <c r="S17" s="12"/>
      <c r="T17" s="46">
        <f>SUM(I17)</f>
        <v>0</v>
      </c>
    </row>
    <row r="18" spans="1:20" ht="9">
      <c r="A18" s="9" t="s">
        <v>131</v>
      </c>
      <c r="B18" s="10"/>
      <c r="C18" s="12">
        <v>1</v>
      </c>
      <c r="D18" s="12">
        <f t="shared" si="0"/>
        <v>3</v>
      </c>
      <c r="E18" s="12">
        <v>1</v>
      </c>
      <c r="F18" s="12"/>
      <c r="G18" s="12"/>
      <c r="H18" s="12">
        <v>5</v>
      </c>
      <c r="I18" s="15">
        <f t="shared" si="1"/>
        <v>26</v>
      </c>
      <c r="J18" s="18"/>
      <c r="K18" s="12"/>
      <c r="L18" s="12"/>
      <c r="M18" s="12"/>
      <c r="N18" s="12"/>
      <c r="O18" s="12"/>
      <c r="P18" s="12"/>
      <c r="Q18" s="12"/>
      <c r="R18" s="12"/>
      <c r="S18" s="12"/>
      <c r="T18" s="46">
        <f>SUM(I18)</f>
        <v>26</v>
      </c>
    </row>
    <row r="19" spans="1:20" ht="9">
      <c r="A19" s="9" t="s">
        <v>359</v>
      </c>
      <c r="B19" s="10"/>
      <c r="C19" s="12"/>
      <c r="D19" s="12">
        <f t="shared" si="0"/>
        <v>0</v>
      </c>
      <c r="E19" s="12"/>
      <c r="F19" s="12"/>
      <c r="G19" s="12"/>
      <c r="H19" s="12">
        <v>3</v>
      </c>
      <c r="I19" s="15">
        <f t="shared" si="1"/>
        <v>15</v>
      </c>
      <c r="J19" s="18">
        <f>SUM(I19)</f>
        <v>15</v>
      </c>
      <c r="K19" s="12"/>
      <c r="L19" s="12"/>
      <c r="M19" s="12"/>
      <c r="N19" s="12"/>
      <c r="O19" s="12"/>
      <c r="P19" s="12"/>
      <c r="Q19" s="12"/>
      <c r="R19" s="12"/>
      <c r="S19" s="12"/>
      <c r="T19" s="46"/>
    </row>
    <row r="20" spans="1:20" ht="9">
      <c r="A20" s="9" t="s">
        <v>409</v>
      </c>
      <c r="B20" s="10"/>
      <c r="C20" s="12">
        <v>1</v>
      </c>
      <c r="D20" s="12">
        <f t="shared" si="0"/>
        <v>3</v>
      </c>
      <c r="E20" s="12"/>
      <c r="F20" s="12"/>
      <c r="G20" s="12"/>
      <c r="H20" s="12">
        <v>1</v>
      </c>
      <c r="I20" s="15">
        <f t="shared" si="1"/>
        <v>8</v>
      </c>
      <c r="J20" s="18">
        <f>SUM(I20)</f>
        <v>8</v>
      </c>
      <c r="K20" s="12"/>
      <c r="L20" s="12"/>
      <c r="M20" s="12"/>
      <c r="N20" s="12"/>
      <c r="O20" s="12"/>
      <c r="P20" s="12"/>
      <c r="Q20" s="12"/>
      <c r="R20" s="12"/>
      <c r="S20" s="12"/>
      <c r="T20" s="46"/>
    </row>
    <row r="21" spans="1:20" ht="9">
      <c r="A21" s="9" t="s">
        <v>410</v>
      </c>
      <c r="B21" s="10"/>
      <c r="C21" s="12"/>
      <c r="D21" s="12">
        <f t="shared" si="0"/>
        <v>0</v>
      </c>
      <c r="E21" s="12"/>
      <c r="F21" s="12"/>
      <c r="G21" s="12"/>
      <c r="H21" s="12"/>
      <c r="I21" s="15">
        <f t="shared" si="1"/>
        <v>0</v>
      </c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46"/>
    </row>
    <row r="22" spans="1:20" ht="9">
      <c r="A22" s="9" t="s">
        <v>237</v>
      </c>
      <c r="B22" s="10"/>
      <c r="C22" s="12"/>
      <c r="D22" s="12">
        <f t="shared" si="0"/>
        <v>0</v>
      </c>
      <c r="E22" s="12"/>
      <c r="F22" s="12"/>
      <c r="G22" s="12"/>
      <c r="H22" s="12"/>
      <c r="I22" s="15">
        <f t="shared" si="1"/>
        <v>0</v>
      </c>
      <c r="J22" s="18">
        <f>SUM(I22)</f>
        <v>0</v>
      </c>
      <c r="K22" s="12"/>
      <c r="L22" s="12"/>
      <c r="M22" s="12"/>
      <c r="N22" s="12"/>
      <c r="O22" s="12"/>
      <c r="P22" s="12"/>
      <c r="Q22" s="12"/>
      <c r="R22" s="12"/>
      <c r="S22" s="12"/>
      <c r="T22" s="46"/>
    </row>
    <row r="23" spans="1:20" ht="9">
      <c r="A23" s="9" t="s">
        <v>186</v>
      </c>
      <c r="B23" s="10"/>
      <c r="C23" s="12"/>
      <c r="D23" s="12">
        <f t="shared" si="0"/>
        <v>0</v>
      </c>
      <c r="E23" s="12"/>
      <c r="F23" s="12"/>
      <c r="G23" s="12"/>
      <c r="H23" s="12">
        <v>1</v>
      </c>
      <c r="I23" s="15">
        <f t="shared" si="1"/>
        <v>5</v>
      </c>
      <c r="J23" s="18"/>
      <c r="K23" s="12"/>
      <c r="L23" s="12"/>
      <c r="M23" s="12"/>
      <c r="N23" s="12"/>
      <c r="O23" s="12"/>
      <c r="P23" s="12"/>
      <c r="Q23" s="12"/>
      <c r="R23" s="12">
        <f>SUM(I23)</f>
        <v>5</v>
      </c>
      <c r="S23" s="12"/>
      <c r="T23" s="46"/>
    </row>
    <row r="24" spans="1:20" ht="9">
      <c r="A24" s="9" t="s">
        <v>182</v>
      </c>
      <c r="B24" s="10"/>
      <c r="C24" s="12">
        <v>1</v>
      </c>
      <c r="D24" s="12">
        <f t="shared" si="0"/>
        <v>3</v>
      </c>
      <c r="E24" s="12"/>
      <c r="F24" s="12"/>
      <c r="G24" s="12"/>
      <c r="H24" s="12">
        <v>5</v>
      </c>
      <c r="I24" s="15">
        <f t="shared" si="1"/>
        <v>28</v>
      </c>
      <c r="J24" s="18"/>
      <c r="K24" s="12"/>
      <c r="L24" s="12"/>
      <c r="M24" s="12"/>
      <c r="N24" s="12">
        <f>SUM(I24)</f>
        <v>28</v>
      </c>
      <c r="O24" s="12"/>
      <c r="P24" s="12"/>
      <c r="Q24" s="12"/>
      <c r="R24" s="12"/>
      <c r="S24" s="12"/>
      <c r="T24" s="46"/>
    </row>
    <row r="25" spans="1:20" ht="9">
      <c r="A25" s="9" t="s">
        <v>233</v>
      </c>
      <c r="B25" s="10"/>
      <c r="C25" s="12"/>
      <c r="D25" s="12">
        <f t="shared" si="0"/>
        <v>0</v>
      </c>
      <c r="E25" s="12"/>
      <c r="F25" s="12"/>
      <c r="G25" s="12"/>
      <c r="H25" s="12"/>
      <c r="I25" s="15">
        <f t="shared" si="1"/>
        <v>0</v>
      </c>
      <c r="J25" s="18"/>
      <c r="K25" s="12"/>
      <c r="L25" s="12"/>
      <c r="M25" s="12"/>
      <c r="N25" s="12"/>
      <c r="O25" s="12"/>
      <c r="P25" s="12">
        <f>SUM(I25)</f>
        <v>0</v>
      </c>
      <c r="Q25" s="12"/>
      <c r="R25" s="12"/>
      <c r="S25" s="12"/>
      <c r="T25" s="46"/>
    </row>
    <row r="26" spans="1:20" ht="9">
      <c r="A26" s="9" t="s">
        <v>392</v>
      </c>
      <c r="B26" s="10"/>
      <c r="C26" s="12">
        <v>1</v>
      </c>
      <c r="D26" s="12">
        <f t="shared" si="0"/>
        <v>3</v>
      </c>
      <c r="E26" s="12"/>
      <c r="F26" s="12"/>
      <c r="G26" s="12"/>
      <c r="H26" s="12">
        <v>1</v>
      </c>
      <c r="I26" s="15">
        <f t="shared" si="1"/>
        <v>8</v>
      </c>
      <c r="J26" s="18"/>
      <c r="K26" s="12"/>
      <c r="L26" s="12"/>
      <c r="M26" s="12"/>
      <c r="N26" s="12"/>
      <c r="O26" s="12"/>
      <c r="P26" s="12">
        <f>SUM(I26)</f>
        <v>8</v>
      </c>
      <c r="Q26" s="12"/>
      <c r="R26" s="12"/>
      <c r="S26" s="12"/>
      <c r="T26" s="46"/>
    </row>
    <row r="27" spans="1:20" ht="9">
      <c r="A27" s="9" t="s">
        <v>391</v>
      </c>
      <c r="B27" s="10"/>
      <c r="C27" s="12"/>
      <c r="D27" s="12">
        <f t="shared" si="0"/>
        <v>0</v>
      </c>
      <c r="E27" s="12"/>
      <c r="F27" s="12"/>
      <c r="G27" s="12"/>
      <c r="H27" s="12"/>
      <c r="I27" s="15">
        <f t="shared" si="1"/>
        <v>0</v>
      </c>
      <c r="J27" s="18"/>
      <c r="K27" s="12"/>
      <c r="L27" s="12"/>
      <c r="M27" s="12"/>
      <c r="N27" s="12"/>
      <c r="O27" s="12"/>
      <c r="P27" s="12"/>
      <c r="Q27" s="12"/>
      <c r="R27" s="12"/>
      <c r="S27" s="12"/>
      <c r="T27" s="46"/>
    </row>
    <row r="28" spans="1:20" ht="9">
      <c r="A28" s="9" t="s">
        <v>242</v>
      </c>
      <c r="B28" s="10"/>
      <c r="C28" s="12"/>
      <c r="D28" s="12">
        <f t="shared" si="0"/>
        <v>0</v>
      </c>
      <c r="E28" s="12"/>
      <c r="F28" s="12"/>
      <c r="G28" s="12"/>
      <c r="H28" s="12"/>
      <c r="I28" s="15">
        <f t="shared" si="1"/>
        <v>0</v>
      </c>
      <c r="J28" s="18"/>
      <c r="K28" s="12"/>
      <c r="L28" s="12"/>
      <c r="M28" s="12"/>
      <c r="N28" s="12"/>
      <c r="O28" s="12"/>
      <c r="P28" s="12"/>
      <c r="Q28" s="12"/>
      <c r="R28" s="12"/>
      <c r="S28" s="12">
        <f>SUM(I28)</f>
        <v>0</v>
      </c>
      <c r="T28" s="46"/>
    </row>
    <row r="29" spans="1:20" ht="9">
      <c r="A29" s="9" t="s">
        <v>31</v>
      </c>
      <c r="B29" s="10"/>
      <c r="C29" s="12">
        <v>1</v>
      </c>
      <c r="D29" s="12">
        <f t="shared" si="0"/>
        <v>3</v>
      </c>
      <c r="E29" s="12"/>
      <c r="F29" s="12"/>
      <c r="G29" s="12"/>
      <c r="H29" s="12">
        <v>2</v>
      </c>
      <c r="I29" s="15">
        <f t="shared" si="1"/>
        <v>13</v>
      </c>
      <c r="J29" s="18"/>
      <c r="K29" s="12"/>
      <c r="L29" s="12">
        <f>SUM(I29)</f>
        <v>13</v>
      </c>
      <c r="M29" s="12"/>
      <c r="N29" s="12"/>
      <c r="O29" s="12"/>
      <c r="P29" s="12"/>
      <c r="Q29" s="12"/>
      <c r="R29" s="12"/>
      <c r="S29" s="12"/>
      <c r="T29" s="46"/>
    </row>
    <row r="30" spans="1:20" ht="9.75" thickBot="1">
      <c r="A30" s="9" t="s">
        <v>68</v>
      </c>
      <c r="B30" s="10"/>
      <c r="C30" s="12">
        <v>2</v>
      </c>
      <c r="D30" s="12">
        <f t="shared" si="0"/>
        <v>6</v>
      </c>
      <c r="E30" s="12"/>
      <c r="F30" s="12"/>
      <c r="G30" s="12"/>
      <c r="H30" s="12"/>
      <c r="I30" s="15">
        <f t="shared" si="1"/>
        <v>6</v>
      </c>
      <c r="J30" s="31">
        <f>SUM(I30)</f>
        <v>6</v>
      </c>
      <c r="K30" s="32"/>
      <c r="L30" s="32"/>
      <c r="M30" s="32"/>
      <c r="N30" s="32"/>
      <c r="O30" s="32"/>
      <c r="P30" s="32"/>
      <c r="Q30" s="32"/>
      <c r="R30" s="32"/>
      <c r="S30" s="32"/>
      <c r="T30" s="33"/>
    </row>
    <row r="31" spans="2:20" ht="9.75" thickBot="1">
      <c r="B31" s="4"/>
      <c r="E31" s="27">
        <f>SUM(E2:E30)</f>
        <v>4</v>
      </c>
      <c r="F31" s="28">
        <f>SUM(F2:F30)</f>
        <v>0</v>
      </c>
      <c r="G31" s="28">
        <f>SUM(G2:G30)</f>
        <v>0</v>
      </c>
      <c r="H31" s="28">
        <f>SUM(H2:H30)</f>
        <v>40</v>
      </c>
      <c r="I31" s="29">
        <f>SUM(I2:I30)</f>
        <v>240</v>
      </c>
      <c r="J31" s="16" t="s">
        <v>17</v>
      </c>
      <c r="K31" s="17" t="s">
        <v>30</v>
      </c>
      <c r="L31" s="42" t="s">
        <v>126</v>
      </c>
      <c r="M31" s="17" t="s">
        <v>214</v>
      </c>
      <c r="N31" s="17" t="s">
        <v>156</v>
      </c>
      <c r="O31" s="42" t="s">
        <v>127</v>
      </c>
      <c r="P31" s="17" t="s">
        <v>130</v>
      </c>
      <c r="Q31" s="17" t="s">
        <v>14</v>
      </c>
      <c r="R31" s="17" t="s">
        <v>129</v>
      </c>
      <c r="S31" s="17" t="s">
        <v>128</v>
      </c>
      <c r="T31" s="30" t="s">
        <v>215</v>
      </c>
    </row>
    <row r="32" spans="1:20" ht="9.75" thickBot="1">
      <c r="A32" s="5" t="s">
        <v>117</v>
      </c>
      <c r="B32" s="6" t="s">
        <v>113</v>
      </c>
      <c r="C32" s="6" t="s">
        <v>118</v>
      </c>
      <c r="D32" s="6" t="s">
        <v>116</v>
      </c>
      <c r="E32" s="8" t="s">
        <v>152</v>
      </c>
      <c r="F32" s="8" t="s">
        <v>11</v>
      </c>
      <c r="G32" s="8" t="s">
        <v>15</v>
      </c>
      <c r="H32" s="8" t="s">
        <v>12</v>
      </c>
      <c r="I32" s="26" t="s">
        <v>13</v>
      </c>
      <c r="J32" s="31">
        <f>SUM(J2:J30)</f>
        <v>29</v>
      </c>
      <c r="K32" s="32">
        <f aca="true" t="shared" si="2" ref="K32:T32">SUM(K2:K30)</f>
        <v>27</v>
      </c>
      <c r="L32" s="43">
        <f t="shared" si="2"/>
        <v>36</v>
      </c>
      <c r="M32" s="32">
        <f t="shared" si="2"/>
        <v>10</v>
      </c>
      <c r="N32" s="32">
        <f t="shared" si="2"/>
        <v>28</v>
      </c>
      <c r="O32" s="43">
        <f t="shared" si="2"/>
        <v>36</v>
      </c>
      <c r="P32" s="32">
        <f t="shared" si="2"/>
        <v>11</v>
      </c>
      <c r="Q32" s="32">
        <f t="shared" si="2"/>
        <v>4</v>
      </c>
      <c r="R32" s="32">
        <f t="shared" si="2"/>
        <v>10</v>
      </c>
      <c r="S32" s="32">
        <f t="shared" si="2"/>
        <v>23</v>
      </c>
      <c r="T32" s="33">
        <f t="shared" si="2"/>
        <v>26</v>
      </c>
    </row>
    <row r="33" spans="1:20" ht="9">
      <c r="A33" s="9" t="s">
        <v>178</v>
      </c>
      <c r="B33" s="10">
        <v>1</v>
      </c>
      <c r="C33" s="12">
        <v>8</v>
      </c>
      <c r="D33" s="12">
        <f aca="true" t="shared" si="3" ref="D33:D70">SUM(B33:C33)</f>
        <v>9</v>
      </c>
      <c r="E33" s="12"/>
      <c r="F33" s="12"/>
      <c r="G33" s="12"/>
      <c r="H33" s="12"/>
      <c r="I33" s="15">
        <f aca="true" t="shared" si="4" ref="I33:I70">SUM(D33-E33*2-F33*5-G33*10+H33*10)</f>
        <v>9</v>
      </c>
      <c r="J33" s="38"/>
      <c r="K33" s="39"/>
      <c r="L33" s="39"/>
      <c r="M33" s="39">
        <f>SUM(I33)</f>
        <v>9</v>
      </c>
      <c r="N33" s="39"/>
      <c r="O33" s="39"/>
      <c r="P33" s="39"/>
      <c r="Q33" s="39"/>
      <c r="R33" s="39"/>
      <c r="S33" s="39"/>
      <c r="T33" s="39"/>
    </row>
    <row r="34" spans="1:20" ht="9">
      <c r="A34" s="9" t="s">
        <v>247</v>
      </c>
      <c r="B34" s="10">
        <v>8</v>
      </c>
      <c r="C34" s="12">
        <v>28</v>
      </c>
      <c r="D34" s="12">
        <f t="shared" si="3"/>
        <v>36</v>
      </c>
      <c r="E34" s="12"/>
      <c r="F34" s="12"/>
      <c r="G34" s="12"/>
      <c r="H34" s="12"/>
      <c r="I34" s="15">
        <f t="shared" si="4"/>
        <v>36</v>
      </c>
      <c r="J34" s="38"/>
      <c r="K34" s="39"/>
      <c r="L34" s="39">
        <f>SUM(I34)</f>
        <v>36</v>
      </c>
      <c r="M34" s="39"/>
      <c r="N34" s="39"/>
      <c r="O34" s="39"/>
      <c r="P34" s="39"/>
      <c r="Q34" s="39"/>
      <c r="R34" s="39"/>
      <c r="S34" s="39"/>
      <c r="T34" s="39"/>
    </row>
    <row r="35" spans="1:20" ht="9">
      <c r="A35" s="9" t="s">
        <v>139</v>
      </c>
      <c r="B35" s="10">
        <v>10</v>
      </c>
      <c r="C35" s="12">
        <v>20</v>
      </c>
      <c r="D35" s="12">
        <f t="shared" si="3"/>
        <v>30</v>
      </c>
      <c r="E35" s="12"/>
      <c r="F35" s="12"/>
      <c r="G35" s="12"/>
      <c r="H35" s="12"/>
      <c r="I35" s="15">
        <f t="shared" si="4"/>
        <v>30</v>
      </c>
      <c r="J35" s="38"/>
      <c r="K35" s="39"/>
      <c r="L35" s="39"/>
      <c r="M35" s="39"/>
      <c r="N35" s="39"/>
      <c r="O35" s="39"/>
      <c r="P35" s="39">
        <f>SUM(I35)</f>
        <v>30</v>
      </c>
      <c r="Q35" s="39"/>
      <c r="R35" s="39"/>
      <c r="S35" s="39"/>
      <c r="T35" s="39"/>
    </row>
    <row r="36" spans="1:20" ht="9">
      <c r="A36" s="9" t="s">
        <v>170</v>
      </c>
      <c r="B36" s="10"/>
      <c r="C36" s="12">
        <v>13</v>
      </c>
      <c r="D36" s="12">
        <f t="shared" si="3"/>
        <v>13</v>
      </c>
      <c r="E36" s="12">
        <v>1</v>
      </c>
      <c r="F36" s="12"/>
      <c r="G36" s="12"/>
      <c r="H36" s="12"/>
      <c r="I36" s="15">
        <f t="shared" si="4"/>
        <v>11</v>
      </c>
      <c r="J36" s="38"/>
      <c r="K36" s="12"/>
      <c r="L36" s="12"/>
      <c r="M36" s="12"/>
      <c r="N36" s="12"/>
      <c r="O36" s="12"/>
      <c r="P36" s="12"/>
      <c r="Q36" s="12">
        <f>SUM(I36)</f>
        <v>11</v>
      </c>
      <c r="R36" s="12"/>
      <c r="S36" s="12"/>
      <c r="T36" s="12"/>
    </row>
    <row r="37" spans="1:20" ht="9">
      <c r="A37" s="9" t="s">
        <v>7</v>
      </c>
      <c r="B37" s="10">
        <v>1</v>
      </c>
      <c r="C37" s="12">
        <v>1</v>
      </c>
      <c r="D37" s="12">
        <f t="shared" si="3"/>
        <v>2</v>
      </c>
      <c r="E37" s="12"/>
      <c r="F37" s="12"/>
      <c r="G37" s="12"/>
      <c r="H37" s="12"/>
      <c r="I37" s="15">
        <f t="shared" si="4"/>
        <v>2</v>
      </c>
      <c r="J37" s="38"/>
      <c r="K37" s="12"/>
      <c r="L37" s="12"/>
      <c r="M37" s="12"/>
      <c r="N37" s="12"/>
      <c r="O37" s="12"/>
      <c r="P37" s="12"/>
      <c r="Q37" s="12"/>
      <c r="R37" s="12"/>
      <c r="S37" s="12"/>
      <c r="T37" s="12">
        <f>SUM(I37)</f>
        <v>2</v>
      </c>
    </row>
    <row r="38" spans="1:20" ht="9">
      <c r="A38" s="9" t="s">
        <v>398</v>
      </c>
      <c r="B38" s="10"/>
      <c r="C38" s="12">
        <v>7</v>
      </c>
      <c r="D38" s="12">
        <f t="shared" si="3"/>
        <v>7</v>
      </c>
      <c r="E38" s="12">
        <v>1</v>
      </c>
      <c r="F38" s="12"/>
      <c r="G38" s="12"/>
      <c r="H38" s="12"/>
      <c r="I38" s="15">
        <f t="shared" si="4"/>
        <v>5</v>
      </c>
      <c r="J38" s="38"/>
      <c r="K38" s="12">
        <f>SUM(I38)</f>
        <v>5</v>
      </c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9">
      <c r="A39" s="9" t="s">
        <v>397</v>
      </c>
      <c r="B39" s="10">
        <v>1</v>
      </c>
      <c r="C39" s="12">
        <v>4</v>
      </c>
      <c r="D39" s="12">
        <f t="shared" si="3"/>
        <v>5</v>
      </c>
      <c r="E39" s="12"/>
      <c r="F39" s="12"/>
      <c r="G39" s="12"/>
      <c r="H39" s="12"/>
      <c r="I39" s="15">
        <f t="shared" si="4"/>
        <v>5</v>
      </c>
      <c r="J39" s="38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9">
      <c r="A40" s="9" t="s">
        <v>183</v>
      </c>
      <c r="B40" s="10">
        <v>6</v>
      </c>
      <c r="C40" s="12">
        <v>28</v>
      </c>
      <c r="D40" s="12">
        <f t="shared" si="3"/>
        <v>34</v>
      </c>
      <c r="E40" s="12"/>
      <c r="F40" s="12"/>
      <c r="G40" s="12"/>
      <c r="H40" s="12"/>
      <c r="I40" s="15">
        <f t="shared" si="4"/>
        <v>34</v>
      </c>
      <c r="J40" s="38"/>
      <c r="K40" s="12"/>
      <c r="L40" s="12"/>
      <c r="M40" s="12"/>
      <c r="N40" s="12"/>
      <c r="O40" s="12"/>
      <c r="P40" s="12"/>
      <c r="Q40" s="12"/>
      <c r="R40" s="12">
        <f>SUM(I40)</f>
        <v>34</v>
      </c>
      <c r="S40" s="12"/>
      <c r="T40" s="12"/>
    </row>
    <row r="41" spans="1:20" ht="9">
      <c r="A41" s="9" t="s">
        <v>73</v>
      </c>
      <c r="B41" s="10">
        <v>3</v>
      </c>
      <c r="C41" s="12">
        <v>6</v>
      </c>
      <c r="D41" s="12">
        <f t="shared" si="3"/>
        <v>9</v>
      </c>
      <c r="E41" s="12">
        <v>1</v>
      </c>
      <c r="F41" s="12"/>
      <c r="G41" s="12"/>
      <c r="H41" s="12"/>
      <c r="I41" s="15">
        <f t="shared" si="4"/>
        <v>7</v>
      </c>
      <c r="J41" s="38"/>
      <c r="K41" s="12"/>
      <c r="L41" s="12"/>
      <c r="M41" s="12"/>
      <c r="N41" s="12"/>
      <c r="O41" s="12">
        <f>SUM(I41)</f>
        <v>7</v>
      </c>
      <c r="P41" s="12"/>
      <c r="Q41" s="12"/>
      <c r="R41" s="12"/>
      <c r="S41" s="12"/>
      <c r="T41" s="12"/>
    </row>
    <row r="42" spans="1:20" ht="9">
      <c r="A42" s="9" t="s">
        <v>66</v>
      </c>
      <c r="B42" s="10">
        <v>7</v>
      </c>
      <c r="C42" s="12">
        <v>6</v>
      </c>
      <c r="D42" s="12">
        <f t="shared" si="3"/>
        <v>13</v>
      </c>
      <c r="E42" s="12"/>
      <c r="F42" s="12"/>
      <c r="G42" s="12"/>
      <c r="H42" s="12"/>
      <c r="I42" s="15">
        <f t="shared" si="4"/>
        <v>13</v>
      </c>
      <c r="J42" s="38"/>
      <c r="K42" s="12">
        <f>SUM(I42)</f>
        <v>13</v>
      </c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9">
      <c r="A43" s="9" t="s">
        <v>60</v>
      </c>
      <c r="B43" s="10"/>
      <c r="C43" s="12">
        <v>6</v>
      </c>
      <c r="D43" s="12">
        <f t="shared" si="3"/>
        <v>6</v>
      </c>
      <c r="E43" s="12"/>
      <c r="F43" s="12"/>
      <c r="G43" s="12"/>
      <c r="H43" s="12"/>
      <c r="I43" s="15">
        <f t="shared" si="4"/>
        <v>6</v>
      </c>
      <c r="J43" s="38"/>
      <c r="K43" s="12"/>
      <c r="L43" s="12">
        <f>SUM(I43)</f>
        <v>6</v>
      </c>
      <c r="M43" s="12"/>
      <c r="N43" s="12"/>
      <c r="O43" s="12"/>
      <c r="P43" s="12"/>
      <c r="Q43" s="12"/>
      <c r="R43" s="12"/>
      <c r="S43" s="12"/>
      <c r="T43" s="12"/>
    </row>
    <row r="44" spans="1:20" ht="9">
      <c r="A44" s="11" t="s">
        <v>265</v>
      </c>
      <c r="B44" s="10">
        <v>2</v>
      </c>
      <c r="C44" s="12">
        <v>18</v>
      </c>
      <c r="D44" s="12">
        <f t="shared" si="3"/>
        <v>20</v>
      </c>
      <c r="E44" s="12"/>
      <c r="F44" s="12"/>
      <c r="G44" s="12"/>
      <c r="H44" s="12"/>
      <c r="I44" s="15">
        <f t="shared" si="4"/>
        <v>20</v>
      </c>
      <c r="J44" s="18"/>
      <c r="K44" s="12"/>
      <c r="L44" s="12"/>
      <c r="M44" s="12"/>
      <c r="N44" s="12"/>
      <c r="O44" s="12"/>
      <c r="P44" s="12"/>
      <c r="Q44" s="12"/>
      <c r="R44" s="12">
        <f>SUM(I44)</f>
        <v>20</v>
      </c>
      <c r="S44" s="12"/>
      <c r="T44" s="12"/>
    </row>
    <row r="45" spans="1:20" ht="9">
      <c r="A45" s="9" t="s">
        <v>121</v>
      </c>
      <c r="B45" s="10">
        <v>5</v>
      </c>
      <c r="C45" s="12">
        <v>15</v>
      </c>
      <c r="D45" s="12">
        <f t="shared" si="3"/>
        <v>20</v>
      </c>
      <c r="E45" s="12"/>
      <c r="F45" s="12"/>
      <c r="G45" s="12"/>
      <c r="H45" s="12"/>
      <c r="I45" s="15">
        <f t="shared" si="4"/>
        <v>20</v>
      </c>
      <c r="J45" s="18"/>
      <c r="K45" s="12"/>
      <c r="L45" s="12"/>
      <c r="M45" s="12"/>
      <c r="N45" s="12"/>
      <c r="O45" s="12"/>
      <c r="P45" s="12"/>
      <c r="Q45" s="12"/>
      <c r="R45" s="12"/>
      <c r="S45" s="12">
        <f>SUM(I45)</f>
        <v>20</v>
      </c>
      <c r="T45" s="12"/>
    </row>
    <row r="46" spans="1:20" ht="9">
      <c r="A46" s="9" t="s">
        <v>208</v>
      </c>
      <c r="B46" s="10">
        <v>6</v>
      </c>
      <c r="C46" s="12">
        <v>12</v>
      </c>
      <c r="D46" s="12">
        <f t="shared" si="3"/>
        <v>18</v>
      </c>
      <c r="E46" s="12">
        <v>2</v>
      </c>
      <c r="F46" s="12"/>
      <c r="G46" s="12"/>
      <c r="H46" s="12"/>
      <c r="I46" s="15">
        <f t="shared" si="4"/>
        <v>14</v>
      </c>
      <c r="J46" s="18"/>
      <c r="K46" s="12"/>
      <c r="L46" s="12"/>
      <c r="M46" s="12"/>
      <c r="N46" s="12"/>
      <c r="O46" s="12"/>
      <c r="P46" s="12"/>
      <c r="Q46" s="12">
        <f>SUM(I46)</f>
        <v>14</v>
      </c>
      <c r="R46" s="12"/>
      <c r="S46" s="12"/>
      <c r="T46" s="12"/>
    </row>
    <row r="47" spans="1:20" ht="9">
      <c r="A47" s="9" t="s">
        <v>49</v>
      </c>
      <c r="B47" s="10">
        <v>6</v>
      </c>
      <c r="C47" s="12">
        <v>13</v>
      </c>
      <c r="D47" s="12">
        <f t="shared" si="3"/>
        <v>19</v>
      </c>
      <c r="E47" s="12">
        <v>1</v>
      </c>
      <c r="F47" s="12"/>
      <c r="G47" s="12"/>
      <c r="H47" s="12"/>
      <c r="I47" s="15">
        <f t="shared" si="4"/>
        <v>17</v>
      </c>
      <c r="J47" s="18"/>
      <c r="K47" s="12"/>
      <c r="L47" s="12"/>
      <c r="M47" s="12"/>
      <c r="N47" s="12"/>
      <c r="O47" s="12"/>
      <c r="P47" s="12"/>
      <c r="Q47" s="12"/>
      <c r="R47" s="12"/>
      <c r="S47" s="12"/>
      <c r="T47" s="12">
        <f>SUM(I47)</f>
        <v>17</v>
      </c>
    </row>
    <row r="48" spans="1:20" ht="9">
      <c r="A48" s="11" t="s">
        <v>276</v>
      </c>
      <c r="B48" s="10">
        <v>1</v>
      </c>
      <c r="C48" s="12"/>
      <c r="D48" s="12">
        <f t="shared" si="3"/>
        <v>1</v>
      </c>
      <c r="E48" s="12"/>
      <c r="F48" s="12"/>
      <c r="G48" s="12"/>
      <c r="H48" s="12"/>
      <c r="I48" s="15">
        <f t="shared" si="4"/>
        <v>1</v>
      </c>
      <c r="J48" s="18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9">
      <c r="A49" s="9" t="s">
        <v>236</v>
      </c>
      <c r="B49" s="10"/>
      <c r="C49" s="12"/>
      <c r="D49" s="12">
        <f t="shared" si="3"/>
        <v>0</v>
      </c>
      <c r="E49" s="12"/>
      <c r="F49" s="12"/>
      <c r="G49" s="12"/>
      <c r="H49" s="12"/>
      <c r="I49" s="15">
        <f t="shared" si="4"/>
        <v>0</v>
      </c>
      <c r="J49" s="18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9">
      <c r="A50" s="9" t="s">
        <v>42</v>
      </c>
      <c r="B50" s="10">
        <v>9</v>
      </c>
      <c r="C50" s="12">
        <v>9</v>
      </c>
      <c r="D50" s="12">
        <f t="shared" si="3"/>
        <v>18</v>
      </c>
      <c r="E50" s="12">
        <v>2</v>
      </c>
      <c r="F50" s="12"/>
      <c r="G50" s="12"/>
      <c r="H50" s="12"/>
      <c r="I50" s="15">
        <f t="shared" si="4"/>
        <v>14</v>
      </c>
      <c r="J50" s="18"/>
      <c r="K50" s="12"/>
      <c r="L50" s="12"/>
      <c r="M50" s="12"/>
      <c r="N50" s="12"/>
      <c r="O50" s="12"/>
      <c r="P50" s="12"/>
      <c r="Q50" s="12"/>
      <c r="R50" s="12"/>
      <c r="S50" s="12">
        <f>SUM(I50)</f>
        <v>14</v>
      </c>
      <c r="T50" s="12"/>
    </row>
    <row r="51" spans="1:20" ht="9">
      <c r="A51" s="9" t="s">
        <v>225</v>
      </c>
      <c r="B51" s="10">
        <v>1</v>
      </c>
      <c r="C51" s="12">
        <v>3</v>
      </c>
      <c r="D51" s="12">
        <f t="shared" si="3"/>
        <v>4</v>
      </c>
      <c r="E51" s="12"/>
      <c r="F51" s="12"/>
      <c r="G51" s="12"/>
      <c r="H51" s="12"/>
      <c r="I51" s="15">
        <f t="shared" si="4"/>
        <v>4</v>
      </c>
      <c r="J51" s="18"/>
      <c r="K51" s="12"/>
      <c r="L51" s="12"/>
      <c r="M51" s="12"/>
      <c r="N51" s="12"/>
      <c r="O51" s="12"/>
      <c r="P51" s="12">
        <f>SUM(I51)</f>
        <v>4</v>
      </c>
      <c r="Q51" s="12"/>
      <c r="R51" s="12"/>
      <c r="S51" s="12"/>
      <c r="T51" s="12"/>
    </row>
    <row r="52" spans="1:20" ht="9">
      <c r="A52" s="9" t="s">
        <v>48</v>
      </c>
      <c r="B52" s="10">
        <v>4</v>
      </c>
      <c r="C52" s="12">
        <v>10</v>
      </c>
      <c r="D52" s="12">
        <f t="shared" si="3"/>
        <v>14</v>
      </c>
      <c r="E52" s="12"/>
      <c r="F52" s="12"/>
      <c r="G52" s="12"/>
      <c r="H52" s="12"/>
      <c r="I52" s="15">
        <f t="shared" si="4"/>
        <v>14</v>
      </c>
      <c r="J52" s="18"/>
      <c r="K52" s="12">
        <f>SUM(I52)</f>
        <v>14</v>
      </c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9">
      <c r="A53" s="9" t="s">
        <v>249</v>
      </c>
      <c r="B53" s="10"/>
      <c r="C53" s="12">
        <v>5</v>
      </c>
      <c r="D53" s="12">
        <f t="shared" si="3"/>
        <v>5</v>
      </c>
      <c r="E53" s="12"/>
      <c r="F53" s="12"/>
      <c r="G53" s="12"/>
      <c r="H53" s="12"/>
      <c r="I53" s="15">
        <f t="shared" si="4"/>
        <v>5</v>
      </c>
      <c r="J53" s="18"/>
      <c r="K53" s="12"/>
      <c r="L53" s="12"/>
      <c r="M53" s="12">
        <f>SUM(I53)</f>
        <v>5</v>
      </c>
      <c r="N53" s="12"/>
      <c r="O53" s="12"/>
      <c r="P53" s="12"/>
      <c r="Q53" s="12"/>
      <c r="R53" s="12"/>
      <c r="S53" s="12"/>
      <c r="T53" s="12"/>
    </row>
    <row r="54" spans="1:20" ht="9">
      <c r="A54" s="9" t="s">
        <v>231</v>
      </c>
      <c r="B54" s="10">
        <v>3</v>
      </c>
      <c r="C54" s="12">
        <v>1</v>
      </c>
      <c r="D54" s="12">
        <f t="shared" si="3"/>
        <v>4</v>
      </c>
      <c r="E54" s="12"/>
      <c r="F54" s="12"/>
      <c r="G54" s="12"/>
      <c r="H54" s="12"/>
      <c r="I54" s="15">
        <f t="shared" si="4"/>
        <v>4</v>
      </c>
      <c r="J54" s="18"/>
      <c r="K54" s="12">
        <f>SUM(I54)</f>
        <v>4</v>
      </c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9">
      <c r="A55" s="9" t="s">
        <v>402</v>
      </c>
      <c r="B55" s="10"/>
      <c r="C55" s="12"/>
      <c r="D55" s="12"/>
      <c r="E55" s="12">
        <v>2</v>
      </c>
      <c r="F55" s="12"/>
      <c r="G55" s="12"/>
      <c r="H55" s="12"/>
      <c r="I55" s="15">
        <f t="shared" si="4"/>
        <v>-4</v>
      </c>
      <c r="J55" s="18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9">
      <c r="A56" s="9" t="s">
        <v>383</v>
      </c>
      <c r="B56" s="10"/>
      <c r="C56" s="12">
        <v>4</v>
      </c>
      <c r="D56" s="12">
        <f t="shared" si="3"/>
        <v>4</v>
      </c>
      <c r="E56" s="12"/>
      <c r="F56" s="12"/>
      <c r="G56" s="12"/>
      <c r="H56" s="12"/>
      <c r="I56" s="15">
        <f t="shared" si="4"/>
        <v>4</v>
      </c>
      <c r="J56" s="18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9">
      <c r="A57" s="9" t="s">
        <v>382</v>
      </c>
      <c r="B57" s="10"/>
      <c r="C57" s="12">
        <v>2</v>
      </c>
      <c r="D57" s="12">
        <f t="shared" si="3"/>
        <v>2</v>
      </c>
      <c r="E57" s="12"/>
      <c r="F57" s="12"/>
      <c r="G57" s="12"/>
      <c r="H57" s="12"/>
      <c r="I57" s="15">
        <f t="shared" si="4"/>
        <v>2</v>
      </c>
      <c r="J57" s="18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9">
      <c r="A58" s="11" t="s">
        <v>266</v>
      </c>
      <c r="B58" s="10">
        <v>15</v>
      </c>
      <c r="C58" s="12">
        <v>18</v>
      </c>
      <c r="D58" s="12">
        <f t="shared" si="3"/>
        <v>33</v>
      </c>
      <c r="E58" s="12"/>
      <c r="F58" s="12"/>
      <c r="G58" s="12"/>
      <c r="H58" s="12"/>
      <c r="I58" s="15">
        <f t="shared" si="4"/>
        <v>33</v>
      </c>
      <c r="J58" s="18"/>
      <c r="K58" s="12"/>
      <c r="L58" s="12"/>
      <c r="M58" s="12"/>
      <c r="N58" s="12"/>
      <c r="O58" s="12"/>
      <c r="P58" s="12"/>
      <c r="Q58" s="12"/>
      <c r="R58" s="12">
        <f>SUM(I58)</f>
        <v>33</v>
      </c>
      <c r="S58" s="12"/>
      <c r="T58" s="12"/>
    </row>
    <row r="59" spans="1:20" ht="9">
      <c r="A59" s="11" t="s">
        <v>218</v>
      </c>
      <c r="B59" s="10">
        <v>1</v>
      </c>
      <c r="C59" s="12">
        <v>3</v>
      </c>
      <c r="D59" s="12">
        <f t="shared" si="3"/>
        <v>4</v>
      </c>
      <c r="E59" s="12"/>
      <c r="F59" s="12"/>
      <c r="G59" s="12"/>
      <c r="H59" s="12"/>
      <c r="I59" s="15">
        <f t="shared" si="4"/>
        <v>4</v>
      </c>
      <c r="J59" s="18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9">
      <c r="A60" s="11" t="s">
        <v>140</v>
      </c>
      <c r="B60" s="10">
        <v>2</v>
      </c>
      <c r="C60" s="12">
        <v>7</v>
      </c>
      <c r="D60" s="12">
        <f t="shared" si="3"/>
        <v>9</v>
      </c>
      <c r="E60" s="12">
        <v>1</v>
      </c>
      <c r="F60" s="12"/>
      <c r="G60" s="12"/>
      <c r="H60" s="12"/>
      <c r="I60" s="15">
        <f t="shared" si="4"/>
        <v>7</v>
      </c>
      <c r="J60" s="38"/>
      <c r="K60" s="12"/>
      <c r="L60" s="12">
        <f>SUM(I60)</f>
        <v>7</v>
      </c>
      <c r="M60" s="12"/>
      <c r="N60" s="12"/>
      <c r="O60" s="12"/>
      <c r="P60" s="12"/>
      <c r="Q60" s="12"/>
      <c r="R60" s="12"/>
      <c r="S60" s="12"/>
      <c r="T60" s="12"/>
    </row>
    <row r="61" spans="1:20" ht="9">
      <c r="A61" s="9" t="s">
        <v>273</v>
      </c>
      <c r="B61" s="10">
        <v>3</v>
      </c>
      <c r="C61" s="12">
        <v>15</v>
      </c>
      <c r="D61" s="12">
        <f t="shared" si="3"/>
        <v>18</v>
      </c>
      <c r="E61" s="12">
        <v>2</v>
      </c>
      <c r="F61" s="12">
        <v>1</v>
      </c>
      <c r="G61" s="12"/>
      <c r="H61" s="12"/>
      <c r="I61" s="15">
        <f t="shared" si="4"/>
        <v>9</v>
      </c>
      <c r="J61" s="18"/>
      <c r="K61" s="12"/>
      <c r="L61" s="12"/>
      <c r="M61" s="12"/>
      <c r="N61" s="12"/>
      <c r="O61" s="12"/>
      <c r="P61" s="12"/>
      <c r="Q61" s="12"/>
      <c r="R61" s="12"/>
      <c r="S61" s="12"/>
      <c r="T61" s="12">
        <f>SUM(I61)</f>
        <v>9</v>
      </c>
    </row>
    <row r="62" spans="1:20" ht="9">
      <c r="A62" s="9" t="s">
        <v>185</v>
      </c>
      <c r="B62" s="10"/>
      <c r="C62" s="12">
        <v>1</v>
      </c>
      <c r="D62" s="12">
        <f t="shared" si="3"/>
        <v>1</v>
      </c>
      <c r="E62" s="12"/>
      <c r="F62" s="12"/>
      <c r="G62" s="12"/>
      <c r="H62" s="12"/>
      <c r="I62" s="15">
        <f t="shared" si="4"/>
        <v>1</v>
      </c>
      <c r="J62" s="18"/>
      <c r="K62" s="12"/>
      <c r="L62" s="12"/>
      <c r="M62" s="12"/>
      <c r="N62" s="12"/>
      <c r="O62" s="12"/>
      <c r="P62" s="12"/>
      <c r="Q62" s="12"/>
      <c r="R62" s="12"/>
      <c r="S62" s="12">
        <f>SUM(I62)</f>
        <v>1</v>
      </c>
      <c r="T62" s="12"/>
    </row>
    <row r="63" spans="1:20" ht="9">
      <c r="A63" s="11" t="s">
        <v>436</v>
      </c>
      <c r="B63" s="10">
        <v>3</v>
      </c>
      <c r="C63" s="12">
        <v>1</v>
      </c>
      <c r="D63" s="12">
        <f t="shared" si="3"/>
        <v>4</v>
      </c>
      <c r="E63" s="12"/>
      <c r="F63" s="12"/>
      <c r="G63" s="12"/>
      <c r="H63" s="12"/>
      <c r="I63" s="15">
        <f t="shared" si="4"/>
        <v>4</v>
      </c>
      <c r="J63" s="18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9">
      <c r="A64" s="9" t="s">
        <v>330</v>
      </c>
      <c r="B64" s="10">
        <v>5</v>
      </c>
      <c r="C64" s="12">
        <v>12</v>
      </c>
      <c r="D64" s="12">
        <f t="shared" si="3"/>
        <v>17</v>
      </c>
      <c r="E64" s="12">
        <v>1</v>
      </c>
      <c r="F64" s="12"/>
      <c r="G64" s="12"/>
      <c r="H64" s="12"/>
      <c r="I64" s="15">
        <f t="shared" si="4"/>
        <v>15</v>
      </c>
      <c r="J64" s="18"/>
      <c r="K64" s="12"/>
      <c r="L64" s="12"/>
      <c r="M64" s="12"/>
      <c r="N64" s="12"/>
      <c r="O64" s="12"/>
      <c r="P64" s="12">
        <f>SUM(I64)</f>
        <v>15</v>
      </c>
      <c r="Q64" s="12"/>
      <c r="R64" s="12"/>
      <c r="S64" s="12"/>
      <c r="T64" s="12"/>
    </row>
    <row r="65" spans="1:20" ht="9">
      <c r="A65" s="9" t="s">
        <v>267</v>
      </c>
      <c r="B65" s="10">
        <v>1</v>
      </c>
      <c r="C65" s="12">
        <v>5</v>
      </c>
      <c r="D65" s="12">
        <f t="shared" si="3"/>
        <v>6</v>
      </c>
      <c r="E65" s="12"/>
      <c r="F65" s="12"/>
      <c r="G65" s="12"/>
      <c r="H65" s="12"/>
      <c r="I65" s="15">
        <f t="shared" si="4"/>
        <v>6</v>
      </c>
      <c r="J65" s="18"/>
      <c r="K65" s="12"/>
      <c r="L65" s="12"/>
      <c r="M65" s="12"/>
      <c r="N65" s="12"/>
      <c r="O65" s="12"/>
      <c r="P65" s="12"/>
      <c r="Q65" s="12"/>
      <c r="R65" s="12">
        <f>SUM(I65)</f>
        <v>6</v>
      </c>
      <c r="S65" s="12"/>
      <c r="T65" s="12"/>
    </row>
    <row r="66" spans="1:20" ht="9">
      <c r="A66" s="9" t="s">
        <v>262</v>
      </c>
      <c r="B66" s="10">
        <v>2</v>
      </c>
      <c r="C66" s="12">
        <v>18</v>
      </c>
      <c r="D66" s="12">
        <f t="shared" si="3"/>
        <v>20</v>
      </c>
      <c r="E66" s="12"/>
      <c r="F66" s="12"/>
      <c r="G66" s="12"/>
      <c r="H66" s="12"/>
      <c r="I66" s="15">
        <f t="shared" si="4"/>
        <v>20</v>
      </c>
      <c r="J66" s="18"/>
      <c r="K66" s="12"/>
      <c r="L66" s="12"/>
      <c r="M66" s="12"/>
      <c r="N66" s="12"/>
      <c r="O66" s="12"/>
      <c r="P66" s="12">
        <f>SUM(I66)</f>
        <v>20</v>
      </c>
      <c r="Q66" s="12"/>
      <c r="R66" s="12"/>
      <c r="S66" s="12"/>
      <c r="T66" s="12"/>
    </row>
    <row r="67" spans="1:20" ht="9">
      <c r="A67" s="9" t="s">
        <v>112</v>
      </c>
      <c r="B67" s="10">
        <v>5</v>
      </c>
      <c r="C67" s="12">
        <v>19</v>
      </c>
      <c r="D67" s="12">
        <f t="shared" si="3"/>
        <v>24</v>
      </c>
      <c r="E67" s="12"/>
      <c r="F67" s="12"/>
      <c r="G67" s="12"/>
      <c r="H67" s="12"/>
      <c r="I67" s="15">
        <f t="shared" si="4"/>
        <v>24</v>
      </c>
      <c r="J67" s="18"/>
      <c r="K67" s="12"/>
      <c r="L67" s="12">
        <f>SUM(I67)</f>
        <v>24</v>
      </c>
      <c r="M67" s="12"/>
      <c r="N67" s="12"/>
      <c r="O67" s="12"/>
      <c r="P67" s="12"/>
      <c r="Q67" s="12"/>
      <c r="R67" s="12"/>
      <c r="S67" s="12"/>
      <c r="T67" s="12"/>
    </row>
    <row r="68" spans="1:20" ht="9">
      <c r="A68" s="9" t="s">
        <v>251</v>
      </c>
      <c r="B68" s="10">
        <v>4</v>
      </c>
      <c r="C68" s="12">
        <v>21</v>
      </c>
      <c r="D68" s="12">
        <f t="shared" si="3"/>
        <v>25</v>
      </c>
      <c r="E68" s="12"/>
      <c r="F68" s="12">
        <v>1</v>
      </c>
      <c r="G68" s="12"/>
      <c r="H68" s="12"/>
      <c r="I68" s="15">
        <f t="shared" si="4"/>
        <v>20</v>
      </c>
      <c r="J68" s="18"/>
      <c r="K68" s="12"/>
      <c r="L68" s="12"/>
      <c r="M68" s="12"/>
      <c r="N68" s="12">
        <f>SUM(I68)</f>
        <v>20</v>
      </c>
      <c r="O68" s="12"/>
      <c r="P68" s="12"/>
      <c r="Q68" s="12"/>
      <c r="R68" s="12"/>
      <c r="S68" s="12"/>
      <c r="T68" s="12"/>
    </row>
    <row r="69" spans="1:20" ht="9">
      <c r="A69" s="9" t="s">
        <v>69</v>
      </c>
      <c r="B69" s="10">
        <v>11</v>
      </c>
      <c r="C69" s="12">
        <v>31</v>
      </c>
      <c r="D69" s="12">
        <f t="shared" si="3"/>
        <v>42</v>
      </c>
      <c r="E69" s="12"/>
      <c r="F69" s="12"/>
      <c r="G69" s="12"/>
      <c r="H69" s="12"/>
      <c r="I69" s="15">
        <f t="shared" si="4"/>
        <v>42</v>
      </c>
      <c r="J69" s="18"/>
      <c r="K69" s="12"/>
      <c r="L69" s="12"/>
      <c r="M69" s="12"/>
      <c r="N69" s="12"/>
      <c r="O69" s="12">
        <f>SUM(I69)</f>
        <v>42</v>
      </c>
      <c r="P69" s="12"/>
      <c r="Q69" s="12"/>
      <c r="R69" s="12"/>
      <c r="S69" s="12"/>
      <c r="T69" s="12"/>
    </row>
    <row r="70" spans="1:20" ht="9">
      <c r="A70" s="9" t="s">
        <v>259</v>
      </c>
      <c r="B70" s="10">
        <v>6</v>
      </c>
      <c r="C70" s="12">
        <v>15</v>
      </c>
      <c r="D70" s="12">
        <f t="shared" si="3"/>
        <v>21</v>
      </c>
      <c r="E70" s="12"/>
      <c r="F70" s="12"/>
      <c r="G70" s="12"/>
      <c r="H70" s="12"/>
      <c r="I70" s="15">
        <f t="shared" si="4"/>
        <v>21</v>
      </c>
      <c r="J70" s="18"/>
      <c r="K70" s="12"/>
      <c r="L70" s="12"/>
      <c r="M70" s="12"/>
      <c r="N70" s="12"/>
      <c r="O70" s="12">
        <f>SUM(I70)</f>
        <v>21</v>
      </c>
      <c r="P70" s="12"/>
      <c r="Q70" s="12"/>
      <c r="R70" s="12"/>
      <c r="S70" s="12"/>
      <c r="T70" s="12"/>
    </row>
    <row r="71" spans="1:20" ht="9">
      <c r="A71" s="9" t="s">
        <v>260</v>
      </c>
      <c r="B71" s="10">
        <v>5</v>
      </c>
      <c r="C71" s="12">
        <v>24</v>
      </c>
      <c r="D71" s="12">
        <f aca="true" t="shared" si="5" ref="D71:D108">SUM(B71:C71)</f>
        <v>29</v>
      </c>
      <c r="E71" s="12"/>
      <c r="F71" s="12"/>
      <c r="G71" s="12"/>
      <c r="H71" s="12"/>
      <c r="I71" s="15">
        <f aca="true" t="shared" si="6" ref="I71:I108">SUM(D71-E71*2-F71*5-G71*10+H71*10)</f>
        <v>29</v>
      </c>
      <c r="J71" s="18"/>
      <c r="K71" s="12"/>
      <c r="L71" s="12"/>
      <c r="M71" s="12"/>
      <c r="N71" s="12"/>
      <c r="O71" s="12">
        <f>SUM(I71)</f>
        <v>29</v>
      </c>
      <c r="P71" s="12"/>
      <c r="Q71" s="12"/>
      <c r="R71" s="12"/>
      <c r="S71" s="12"/>
      <c r="T71" s="12"/>
    </row>
    <row r="72" spans="1:20" ht="9">
      <c r="A72" s="9" t="s">
        <v>252</v>
      </c>
      <c r="B72" s="10">
        <v>2</v>
      </c>
      <c r="C72" s="12">
        <v>9</v>
      </c>
      <c r="D72" s="12">
        <f t="shared" si="5"/>
        <v>11</v>
      </c>
      <c r="E72" s="12">
        <v>1</v>
      </c>
      <c r="F72" s="12">
        <v>1</v>
      </c>
      <c r="G72" s="12"/>
      <c r="H72" s="12"/>
      <c r="I72" s="15">
        <f t="shared" si="6"/>
        <v>4</v>
      </c>
      <c r="J72" s="18"/>
      <c r="K72" s="12"/>
      <c r="L72" s="12"/>
      <c r="M72" s="12"/>
      <c r="N72" s="12">
        <f>SUM(I72)</f>
        <v>4</v>
      </c>
      <c r="O72" s="12"/>
      <c r="P72" s="12"/>
      <c r="Q72" s="12"/>
      <c r="R72" s="12"/>
      <c r="S72" s="12"/>
      <c r="T72" s="12"/>
    </row>
    <row r="73" spans="1:20" ht="9">
      <c r="A73" s="9" t="s">
        <v>81</v>
      </c>
      <c r="B73" s="10">
        <v>23</v>
      </c>
      <c r="C73" s="12">
        <v>28</v>
      </c>
      <c r="D73" s="12">
        <f t="shared" si="5"/>
        <v>51</v>
      </c>
      <c r="E73" s="12">
        <v>2</v>
      </c>
      <c r="F73" s="12"/>
      <c r="G73" s="12"/>
      <c r="H73" s="12">
        <v>1</v>
      </c>
      <c r="I73" s="15">
        <f t="shared" si="6"/>
        <v>57</v>
      </c>
      <c r="J73" s="18"/>
      <c r="K73" s="12"/>
      <c r="L73" s="12"/>
      <c r="M73" s="12"/>
      <c r="N73" s="12"/>
      <c r="O73" s="12"/>
      <c r="P73" s="12"/>
      <c r="Q73" s="12"/>
      <c r="R73" s="12"/>
      <c r="S73" s="12">
        <f>SUM(I73)</f>
        <v>57</v>
      </c>
      <c r="T73" s="12"/>
    </row>
    <row r="74" spans="1:20" ht="9">
      <c r="A74" s="9" t="s">
        <v>204</v>
      </c>
      <c r="B74" s="10">
        <v>1</v>
      </c>
      <c r="C74" s="12">
        <v>12</v>
      </c>
      <c r="D74" s="12">
        <f t="shared" si="5"/>
        <v>13</v>
      </c>
      <c r="E74" s="12"/>
      <c r="F74" s="12">
        <v>1</v>
      </c>
      <c r="G74" s="12"/>
      <c r="H74" s="12"/>
      <c r="I74" s="15">
        <f t="shared" si="6"/>
        <v>8</v>
      </c>
      <c r="J74" s="18"/>
      <c r="K74" s="12"/>
      <c r="L74" s="12"/>
      <c r="M74" s="12"/>
      <c r="N74" s="12"/>
      <c r="O74" s="12"/>
      <c r="P74" s="12"/>
      <c r="Q74" s="12"/>
      <c r="R74" s="12"/>
      <c r="S74" s="12"/>
      <c r="T74" s="12">
        <f>SUM(I74)</f>
        <v>8</v>
      </c>
    </row>
    <row r="75" spans="1:20" ht="9">
      <c r="A75" s="9" t="s">
        <v>248</v>
      </c>
      <c r="B75" s="10">
        <v>11</v>
      </c>
      <c r="C75" s="12">
        <v>16</v>
      </c>
      <c r="D75" s="12">
        <f t="shared" si="5"/>
        <v>27</v>
      </c>
      <c r="E75" s="12">
        <v>2</v>
      </c>
      <c r="F75" s="12"/>
      <c r="G75" s="12"/>
      <c r="H75" s="12"/>
      <c r="I75" s="15">
        <f t="shared" si="6"/>
        <v>23</v>
      </c>
      <c r="J75" s="18"/>
      <c r="K75" s="12"/>
      <c r="L75" s="12">
        <f>SUM(I75)</f>
        <v>23</v>
      </c>
      <c r="M75" s="12"/>
      <c r="N75" s="12"/>
      <c r="O75" s="12"/>
      <c r="P75" s="12"/>
      <c r="Q75" s="12"/>
      <c r="R75" s="12"/>
      <c r="S75" s="12"/>
      <c r="T75" s="12"/>
    </row>
    <row r="76" spans="1:20" ht="9">
      <c r="A76" s="9" t="s">
        <v>133</v>
      </c>
      <c r="B76" s="10"/>
      <c r="C76" s="12">
        <v>3</v>
      </c>
      <c r="D76" s="12">
        <f t="shared" si="5"/>
        <v>3</v>
      </c>
      <c r="E76" s="12"/>
      <c r="F76" s="12"/>
      <c r="G76" s="12"/>
      <c r="H76" s="12"/>
      <c r="I76" s="15">
        <f t="shared" si="6"/>
        <v>3</v>
      </c>
      <c r="J76" s="18"/>
      <c r="K76" s="12">
        <f>SUM(I76)</f>
        <v>3</v>
      </c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9">
      <c r="A77" s="9" t="s">
        <v>253</v>
      </c>
      <c r="B77" s="10"/>
      <c r="C77" s="12"/>
      <c r="D77" s="12">
        <f t="shared" si="5"/>
        <v>0</v>
      </c>
      <c r="E77" s="12"/>
      <c r="F77" s="12"/>
      <c r="G77" s="12"/>
      <c r="H77" s="12"/>
      <c r="I77" s="15">
        <f t="shared" si="6"/>
        <v>0</v>
      </c>
      <c r="J77" s="18"/>
      <c r="K77" s="12"/>
      <c r="L77" s="12"/>
      <c r="M77" s="12"/>
      <c r="N77" s="12">
        <f>SUM(I77)</f>
        <v>0</v>
      </c>
      <c r="O77" s="12"/>
      <c r="P77" s="12"/>
      <c r="Q77" s="12"/>
      <c r="R77" s="12"/>
      <c r="S77" s="12"/>
      <c r="T77" s="12"/>
    </row>
    <row r="78" spans="1:20" ht="9">
      <c r="A78" s="9" t="s">
        <v>70</v>
      </c>
      <c r="B78" s="10">
        <v>8</v>
      </c>
      <c r="C78" s="12">
        <v>19</v>
      </c>
      <c r="D78" s="12">
        <f t="shared" si="5"/>
        <v>27</v>
      </c>
      <c r="E78" s="12"/>
      <c r="F78" s="12"/>
      <c r="G78" s="12"/>
      <c r="H78" s="12"/>
      <c r="I78" s="15">
        <f t="shared" si="6"/>
        <v>27</v>
      </c>
      <c r="J78" s="18">
        <f>SUM(I78)</f>
        <v>27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9">
      <c r="A79" s="9" t="s">
        <v>65</v>
      </c>
      <c r="B79" s="10">
        <v>6</v>
      </c>
      <c r="C79" s="12">
        <v>12</v>
      </c>
      <c r="D79" s="12">
        <f t="shared" si="5"/>
        <v>18</v>
      </c>
      <c r="E79" s="12"/>
      <c r="F79" s="12"/>
      <c r="G79" s="12"/>
      <c r="H79" s="12"/>
      <c r="I79" s="15">
        <f t="shared" si="6"/>
        <v>18</v>
      </c>
      <c r="J79" s="18"/>
      <c r="K79" s="12"/>
      <c r="L79" s="12">
        <f>SUM(I79)</f>
        <v>18</v>
      </c>
      <c r="M79" s="12"/>
      <c r="N79" s="12"/>
      <c r="O79" s="12"/>
      <c r="P79" s="12"/>
      <c r="Q79" s="12"/>
      <c r="R79" s="12"/>
      <c r="S79" s="12"/>
      <c r="T79" s="12"/>
    </row>
    <row r="80" spans="1:20" ht="9">
      <c r="A80" s="9" t="s">
        <v>189</v>
      </c>
      <c r="B80" s="10">
        <v>4</v>
      </c>
      <c r="C80" s="12">
        <v>12</v>
      </c>
      <c r="D80" s="12">
        <f t="shared" si="5"/>
        <v>16</v>
      </c>
      <c r="E80" s="12">
        <v>1</v>
      </c>
      <c r="F80" s="12"/>
      <c r="G80" s="12"/>
      <c r="H80" s="12"/>
      <c r="I80" s="15">
        <f t="shared" si="6"/>
        <v>14</v>
      </c>
      <c r="J80" s="18"/>
      <c r="K80" s="12"/>
      <c r="L80" s="12"/>
      <c r="M80" s="12">
        <f>SUM(I80)</f>
        <v>14</v>
      </c>
      <c r="N80" s="12"/>
      <c r="O80" s="12"/>
      <c r="P80" s="12"/>
      <c r="Q80" s="12"/>
      <c r="R80" s="12"/>
      <c r="S80" s="12"/>
      <c r="T80" s="12"/>
    </row>
    <row r="81" spans="1:20" ht="9">
      <c r="A81" s="9" t="s">
        <v>22</v>
      </c>
      <c r="B81" s="10">
        <v>8</v>
      </c>
      <c r="C81" s="12">
        <v>26</v>
      </c>
      <c r="D81" s="12">
        <f t="shared" si="5"/>
        <v>34</v>
      </c>
      <c r="E81" s="12">
        <v>1</v>
      </c>
      <c r="F81" s="12"/>
      <c r="G81" s="12"/>
      <c r="H81" s="12"/>
      <c r="I81" s="15">
        <f t="shared" si="6"/>
        <v>32</v>
      </c>
      <c r="J81" s="18"/>
      <c r="K81" s="12">
        <f>SUM(I81)</f>
        <v>32</v>
      </c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9">
      <c r="A82" s="11" t="s">
        <v>445</v>
      </c>
      <c r="B82" s="10">
        <v>1</v>
      </c>
      <c r="C82" s="12">
        <v>3</v>
      </c>
      <c r="D82" s="12">
        <f t="shared" si="5"/>
        <v>4</v>
      </c>
      <c r="E82" s="12"/>
      <c r="F82" s="12"/>
      <c r="G82" s="12"/>
      <c r="H82" s="12"/>
      <c r="I82" s="15">
        <f t="shared" si="6"/>
        <v>4</v>
      </c>
      <c r="J82" s="18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9">
      <c r="A83" s="9" t="s">
        <v>190</v>
      </c>
      <c r="B83" s="10">
        <v>7</v>
      </c>
      <c r="C83" s="12">
        <v>15</v>
      </c>
      <c r="D83" s="12">
        <f t="shared" si="5"/>
        <v>22</v>
      </c>
      <c r="E83" s="12"/>
      <c r="F83" s="12"/>
      <c r="G83" s="12"/>
      <c r="H83" s="12"/>
      <c r="I83" s="15">
        <f t="shared" si="6"/>
        <v>22</v>
      </c>
      <c r="J83" s="18"/>
      <c r="K83" s="12"/>
      <c r="L83" s="12"/>
      <c r="M83" s="12"/>
      <c r="N83" s="12"/>
      <c r="O83" s="12"/>
      <c r="P83" s="12"/>
      <c r="Q83" s="12">
        <f>SUM(I83)</f>
        <v>22</v>
      </c>
      <c r="R83" s="12"/>
      <c r="S83" s="12"/>
      <c r="T83" s="12"/>
    </row>
    <row r="84" spans="1:20" ht="9">
      <c r="A84" s="9" t="s">
        <v>254</v>
      </c>
      <c r="B84" s="10">
        <v>1</v>
      </c>
      <c r="C84" s="12">
        <v>3</v>
      </c>
      <c r="D84" s="12">
        <f t="shared" si="5"/>
        <v>4</v>
      </c>
      <c r="E84" s="12"/>
      <c r="F84" s="12"/>
      <c r="G84" s="12"/>
      <c r="H84" s="12"/>
      <c r="I84" s="15">
        <f t="shared" si="6"/>
        <v>4</v>
      </c>
      <c r="J84" s="18"/>
      <c r="K84" s="12"/>
      <c r="L84" s="12"/>
      <c r="M84" s="12"/>
      <c r="N84" s="12">
        <f>SUM(I84)</f>
        <v>4</v>
      </c>
      <c r="O84" s="12"/>
      <c r="P84" s="12"/>
      <c r="Q84" s="12"/>
      <c r="R84" s="12"/>
      <c r="S84" s="12"/>
      <c r="T84" s="12"/>
    </row>
    <row r="85" spans="1:20" ht="9">
      <c r="A85" s="9" t="s">
        <v>264</v>
      </c>
      <c r="B85" s="10">
        <v>5</v>
      </c>
      <c r="C85" s="12">
        <v>16</v>
      </c>
      <c r="D85" s="12">
        <f t="shared" si="5"/>
        <v>21</v>
      </c>
      <c r="E85" s="12"/>
      <c r="F85" s="12"/>
      <c r="G85" s="12"/>
      <c r="H85" s="12"/>
      <c r="I85" s="15">
        <f t="shared" si="6"/>
        <v>21</v>
      </c>
      <c r="J85" s="18"/>
      <c r="K85" s="12"/>
      <c r="L85" s="12"/>
      <c r="M85" s="12"/>
      <c r="N85" s="12"/>
      <c r="O85" s="12"/>
      <c r="P85" s="12"/>
      <c r="Q85" s="12">
        <f>SUM(I85)</f>
        <v>21</v>
      </c>
      <c r="R85" s="12"/>
      <c r="S85" s="12"/>
      <c r="T85" s="12"/>
    </row>
    <row r="86" spans="1:20" ht="9">
      <c r="A86" s="9" t="s">
        <v>135</v>
      </c>
      <c r="B86" s="10">
        <v>2</v>
      </c>
      <c r="C86" s="12">
        <v>8</v>
      </c>
      <c r="D86" s="12">
        <f t="shared" si="5"/>
        <v>10</v>
      </c>
      <c r="E86" s="12">
        <v>1</v>
      </c>
      <c r="F86" s="12"/>
      <c r="G86" s="12"/>
      <c r="H86" s="12"/>
      <c r="I86" s="15">
        <f t="shared" si="6"/>
        <v>8</v>
      </c>
      <c r="J86" s="18">
        <f>SUM(I86)</f>
        <v>8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9">
      <c r="A87" s="9" t="s">
        <v>86</v>
      </c>
      <c r="B87" s="10">
        <v>1</v>
      </c>
      <c r="C87" s="12">
        <v>17</v>
      </c>
      <c r="D87" s="12">
        <f t="shared" si="5"/>
        <v>18</v>
      </c>
      <c r="E87" s="12">
        <v>1</v>
      </c>
      <c r="F87" s="12"/>
      <c r="G87" s="12"/>
      <c r="H87" s="12"/>
      <c r="I87" s="15">
        <f t="shared" si="6"/>
        <v>16</v>
      </c>
      <c r="J87" s="18"/>
      <c r="K87" s="12"/>
      <c r="L87" s="12"/>
      <c r="M87" s="12"/>
      <c r="N87" s="12"/>
      <c r="O87" s="12">
        <f>SUM(I87)</f>
        <v>16</v>
      </c>
      <c r="P87" s="12"/>
      <c r="Q87" s="12"/>
      <c r="R87" s="12"/>
      <c r="S87" s="12"/>
      <c r="T87" s="12"/>
    </row>
    <row r="88" spans="1:20" ht="9">
      <c r="A88" s="9" t="s">
        <v>172</v>
      </c>
      <c r="B88" s="10">
        <v>8</v>
      </c>
      <c r="C88" s="12">
        <v>17</v>
      </c>
      <c r="D88" s="12">
        <f t="shared" si="5"/>
        <v>25</v>
      </c>
      <c r="E88" s="12"/>
      <c r="F88" s="12"/>
      <c r="G88" s="12"/>
      <c r="H88" s="12"/>
      <c r="I88" s="15">
        <f t="shared" si="6"/>
        <v>25</v>
      </c>
      <c r="J88" s="18"/>
      <c r="K88" s="12"/>
      <c r="L88" s="12"/>
      <c r="M88" s="12"/>
      <c r="N88" s="12"/>
      <c r="O88" s="12"/>
      <c r="P88" s="12"/>
      <c r="Q88" s="12"/>
      <c r="R88" s="12"/>
      <c r="S88" s="12"/>
      <c r="T88" s="12">
        <f>SUM(I88)</f>
        <v>25</v>
      </c>
    </row>
    <row r="89" spans="1:20" ht="9">
      <c r="A89" s="9" t="s">
        <v>268</v>
      </c>
      <c r="B89" s="10"/>
      <c r="C89" s="12">
        <v>1</v>
      </c>
      <c r="D89" s="12">
        <f t="shared" si="5"/>
        <v>1</v>
      </c>
      <c r="E89" s="12"/>
      <c r="F89" s="12"/>
      <c r="G89" s="12"/>
      <c r="H89" s="12"/>
      <c r="I89" s="15">
        <f t="shared" si="6"/>
        <v>1</v>
      </c>
      <c r="J89" s="18"/>
      <c r="K89" s="12"/>
      <c r="L89" s="12"/>
      <c r="M89" s="12"/>
      <c r="N89" s="12"/>
      <c r="O89" s="12"/>
      <c r="P89" s="12"/>
      <c r="Q89" s="12"/>
      <c r="R89" s="12">
        <f>SUM(I89)</f>
        <v>1</v>
      </c>
      <c r="S89" s="12"/>
      <c r="T89" s="12"/>
    </row>
    <row r="90" spans="1:20" ht="9">
      <c r="A90" s="11" t="s">
        <v>134</v>
      </c>
      <c r="B90" s="10">
        <v>2</v>
      </c>
      <c r="C90" s="12">
        <v>4</v>
      </c>
      <c r="D90" s="12">
        <f t="shared" si="5"/>
        <v>6</v>
      </c>
      <c r="E90" s="12"/>
      <c r="F90" s="12"/>
      <c r="G90" s="12"/>
      <c r="H90" s="12"/>
      <c r="I90" s="15">
        <f t="shared" si="6"/>
        <v>6</v>
      </c>
      <c r="J90" s="18">
        <f>SUM(I90)</f>
        <v>6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9">
      <c r="A91" s="11" t="s">
        <v>417</v>
      </c>
      <c r="B91" s="10">
        <v>2</v>
      </c>
      <c r="C91" s="12">
        <v>3</v>
      </c>
      <c r="D91" s="12">
        <f t="shared" si="5"/>
        <v>5</v>
      </c>
      <c r="E91" s="12"/>
      <c r="F91" s="12"/>
      <c r="G91" s="12"/>
      <c r="H91" s="12"/>
      <c r="I91" s="15">
        <f t="shared" si="6"/>
        <v>5</v>
      </c>
      <c r="J91" s="18"/>
      <c r="K91" s="12"/>
      <c r="L91" s="12"/>
      <c r="M91" s="12"/>
      <c r="N91" s="12">
        <f>SUM(I91)</f>
        <v>5</v>
      </c>
      <c r="O91" s="12"/>
      <c r="P91" s="12"/>
      <c r="Q91" s="12"/>
      <c r="R91" s="12"/>
      <c r="S91" s="12"/>
      <c r="T91" s="12"/>
    </row>
    <row r="92" spans="1:20" ht="9">
      <c r="A92" s="11" t="s">
        <v>418</v>
      </c>
      <c r="B92" s="10"/>
      <c r="C92" s="12">
        <v>2</v>
      </c>
      <c r="D92" s="12">
        <f t="shared" si="5"/>
        <v>2</v>
      </c>
      <c r="E92" s="12"/>
      <c r="F92" s="12"/>
      <c r="G92" s="12"/>
      <c r="H92" s="12"/>
      <c r="I92" s="15">
        <f t="shared" si="6"/>
        <v>2</v>
      </c>
      <c r="J92" s="18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9">
      <c r="A93" s="9" t="s">
        <v>227</v>
      </c>
      <c r="B93" s="10"/>
      <c r="C93" s="12">
        <v>3</v>
      </c>
      <c r="D93" s="12">
        <f t="shared" si="5"/>
        <v>3</v>
      </c>
      <c r="E93" s="12"/>
      <c r="F93" s="12"/>
      <c r="G93" s="12"/>
      <c r="H93" s="12"/>
      <c r="I93" s="15">
        <f t="shared" si="6"/>
        <v>3</v>
      </c>
      <c r="J93" s="18">
        <f>SUM(I93)</f>
        <v>3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9">
      <c r="A94" s="9" t="s">
        <v>243</v>
      </c>
      <c r="B94" s="10">
        <v>3</v>
      </c>
      <c r="C94" s="12">
        <v>8</v>
      </c>
      <c r="D94" s="12">
        <f t="shared" si="5"/>
        <v>11</v>
      </c>
      <c r="E94" s="12"/>
      <c r="F94" s="12">
        <v>1</v>
      </c>
      <c r="G94" s="12"/>
      <c r="H94" s="12"/>
      <c r="I94" s="15">
        <f t="shared" si="6"/>
        <v>6</v>
      </c>
      <c r="J94" s="18">
        <f>SUM(I94)</f>
        <v>6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9">
      <c r="A95" s="9" t="s">
        <v>37</v>
      </c>
      <c r="B95" s="10">
        <v>2</v>
      </c>
      <c r="C95" s="12">
        <v>7</v>
      </c>
      <c r="D95" s="12">
        <f t="shared" si="5"/>
        <v>9</v>
      </c>
      <c r="E95" s="12">
        <v>2</v>
      </c>
      <c r="F95" s="12"/>
      <c r="G95" s="12"/>
      <c r="H95" s="12"/>
      <c r="I95" s="15">
        <f t="shared" si="6"/>
        <v>5</v>
      </c>
      <c r="J95" s="18"/>
      <c r="K95" s="12"/>
      <c r="L95" s="12">
        <f>SUM(I95)</f>
        <v>5</v>
      </c>
      <c r="M95" s="12"/>
      <c r="N95" s="12"/>
      <c r="O95" s="12"/>
      <c r="P95" s="12"/>
      <c r="Q95" s="12"/>
      <c r="R95" s="12"/>
      <c r="S95" s="12"/>
      <c r="T95" s="12"/>
    </row>
    <row r="96" spans="1:20" ht="9">
      <c r="A96" s="9" t="s">
        <v>271</v>
      </c>
      <c r="B96" s="10">
        <v>6</v>
      </c>
      <c r="C96" s="12">
        <v>15</v>
      </c>
      <c r="D96" s="12">
        <f t="shared" si="5"/>
        <v>21</v>
      </c>
      <c r="E96" s="12"/>
      <c r="F96" s="12"/>
      <c r="G96" s="12"/>
      <c r="H96" s="12"/>
      <c r="I96" s="15">
        <f t="shared" si="6"/>
        <v>21</v>
      </c>
      <c r="J96" s="18"/>
      <c r="K96" s="12"/>
      <c r="L96" s="12"/>
      <c r="M96" s="12"/>
      <c r="N96" s="12"/>
      <c r="O96" s="12"/>
      <c r="P96" s="12"/>
      <c r="Q96" s="12"/>
      <c r="R96" s="12"/>
      <c r="S96" s="12">
        <f>SUM(I96)</f>
        <v>21</v>
      </c>
      <c r="T96" s="12"/>
    </row>
    <row r="97" spans="1:20" ht="9">
      <c r="A97" s="9" t="s">
        <v>137</v>
      </c>
      <c r="B97" s="10">
        <v>9</v>
      </c>
      <c r="C97" s="12">
        <v>16</v>
      </c>
      <c r="D97" s="12">
        <f t="shared" si="5"/>
        <v>25</v>
      </c>
      <c r="E97" s="12">
        <v>2</v>
      </c>
      <c r="F97" s="12"/>
      <c r="G97" s="12"/>
      <c r="H97" s="12"/>
      <c r="I97" s="15">
        <f t="shared" si="6"/>
        <v>21</v>
      </c>
      <c r="J97" s="18"/>
      <c r="K97" s="12"/>
      <c r="L97" s="12"/>
      <c r="M97" s="12"/>
      <c r="N97" s="12"/>
      <c r="O97" s="12"/>
      <c r="P97" s="12"/>
      <c r="Q97" s="12"/>
      <c r="R97" s="12"/>
      <c r="S97" s="12"/>
      <c r="T97" s="12">
        <f>SUM(I97)</f>
        <v>21</v>
      </c>
    </row>
    <row r="98" spans="1:20" ht="9">
      <c r="A98" s="9" t="s">
        <v>91</v>
      </c>
      <c r="B98" s="10">
        <v>3</v>
      </c>
      <c r="C98" s="12">
        <v>18</v>
      </c>
      <c r="D98" s="12">
        <f t="shared" si="5"/>
        <v>21</v>
      </c>
      <c r="E98" s="12"/>
      <c r="F98" s="12"/>
      <c r="G98" s="12"/>
      <c r="H98" s="12"/>
      <c r="I98" s="15">
        <f t="shared" si="6"/>
        <v>21</v>
      </c>
      <c r="J98" s="18"/>
      <c r="K98" s="12"/>
      <c r="L98" s="12"/>
      <c r="M98" s="12">
        <f>SUM(I98)</f>
        <v>21</v>
      </c>
      <c r="N98" s="12"/>
      <c r="O98" s="12"/>
      <c r="P98" s="12"/>
      <c r="Q98" s="12"/>
      <c r="R98" s="12"/>
      <c r="S98" s="12"/>
      <c r="T98" s="12"/>
    </row>
    <row r="99" spans="1:20" ht="9">
      <c r="A99" s="11" t="s">
        <v>263</v>
      </c>
      <c r="B99" s="10">
        <v>2</v>
      </c>
      <c r="C99" s="12">
        <v>1</v>
      </c>
      <c r="D99" s="12">
        <f t="shared" si="5"/>
        <v>3</v>
      </c>
      <c r="E99" s="12"/>
      <c r="F99" s="12">
        <v>1</v>
      </c>
      <c r="G99" s="12"/>
      <c r="H99" s="12"/>
      <c r="I99" s="15">
        <f t="shared" si="6"/>
        <v>-2</v>
      </c>
      <c r="J99" s="18"/>
      <c r="K99" s="12"/>
      <c r="L99" s="12"/>
      <c r="M99" s="12"/>
      <c r="N99" s="12"/>
      <c r="O99" s="12"/>
      <c r="P99" s="12">
        <f>SUM(I99)</f>
        <v>-2</v>
      </c>
      <c r="Q99" s="12"/>
      <c r="R99" s="12"/>
      <c r="S99" s="12"/>
      <c r="T99" s="12"/>
    </row>
    <row r="100" spans="1:20" ht="9">
      <c r="A100" s="11" t="s">
        <v>441</v>
      </c>
      <c r="B100" s="10"/>
      <c r="C100" s="12"/>
      <c r="D100" s="12">
        <f t="shared" si="5"/>
        <v>0</v>
      </c>
      <c r="E100" s="12"/>
      <c r="F100" s="12"/>
      <c r="G100" s="12"/>
      <c r="H100" s="12"/>
      <c r="I100" s="15">
        <f t="shared" si="6"/>
        <v>0</v>
      </c>
      <c r="J100" s="18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9">
      <c r="A101" s="9" t="s">
        <v>79</v>
      </c>
      <c r="B101" s="10">
        <v>3</v>
      </c>
      <c r="C101" s="12">
        <v>10</v>
      </c>
      <c r="D101" s="12">
        <f t="shared" si="5"/>
        <v>13</v>
      </c>
      <c r="E101" s="12">
        <v>1</v>
      </c>
      <c r="F101" s="12">
        <v>1</v>
      </c>
      <c r="G101" s="12"/>
      <c r="H101" s="12"/>
      <c r="I101" s="15">
        <f t="shared" si="6"/>
        <v>6</v>
      </c>
      <c r="J101" s="18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f>SUM(I101)</f>
        <v>6</v>
      </c>
    </row>
    <row r="102" spans="1:20" ht="9">
      <c r="A102" s="9" t="s">
        <v>244</v>
      </c>
      <c r="B102" s="10"/>
      <c r="C102" s="12"/>
      <c r="D102" s="12">
        <f t="shared" si="5"/>
        <v>0</v>
      </c>
      <c r="E102" s="12"/>
      <c r="F102" s="12"/>
      <c r="G102" s="12"/>
      <c r="H102" s="12"/>
      <c r="I102" s="15">
        <f t="shared" si="6"/>
        <v>0</v>
      </c>
      <c r="J102" s="18">
        <f>SUM(I102)</f>
        <v>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9">
      <c r="A103" s="9" t="s">
        <v>103</v>
      </c>
      <c r="B103" s="10"/>
      <c r="C103" s="12">
        <v>3</v>
      </c>
      <c r="D103" s="12">
        <f t="shared" si="5"/>
        <v>3</v>
      </c>
      <c r="E103" s="12">
        <v>1</v>
      </c>
      <c r="F103" s="12"/>
      <c r="G103" s="12"/>
      <c r="H103" s="12"/>
      <c r="I103" s="15">
        <f t="shared" si="6"/>
        <v>1</v>
      </c>
      <c r="J103" s="18"/>
      <c r="K103" s="12">
        <f>SUM(I103)</f>
        <v>1</v>
      </c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9">
      <c r="A104" s="9" t="s">
        <v>101</v>
      </c>
      <c r="B104" s="10">
        <v>5</v>
      </c>
      <c r="C104" s="12">
        <v>26</v>
      </c>
      <c r="D104" s="12">
        <f t="shared" si="5"/>
        <v>31</v>
      </c>
      <c r="E104" s="12"/>
      <c r="F104" s="12"/>
      <c r="G104" s="12"/>
      <c r="H104" s="12"/>
      <c r="I104" s="15">
        <f t="shared" si="6"/>
        <v>31</v>
      </c>
      <c r="J104" s="18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f>SUM(I104)</f>
        <v>31</v>
      </c>
    </row>
    <row r="105" spans="1:20" ht="9">
      <c r="A105" s="9" t="s">
        <v>96</v>
      </c>
      <c r="B105" s="10">
        <v>1</v>
      </c>
      <c r="C105" s="12">
        <v>14</v>
      </c>
      <c r="D105" s="12">
        <f t="shared" si="5"/>
        <v>15</v>
      </c>
      <c r="E105" s="12">
        <v>2</v>
      </c>
      <c r="F105" s="12"/>
      <c r="G105" s="12"/>
      <c r="H105" s="12"/>
      <c r="I105" s="15">
        <f t="shared" si="6"/>
        <v>11</v>
      </c>
      <c r="J105" s="18">
        <f>SUM(I105)</f>
        <v>11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9">
      <c r="A106" s="9" t="s">
        <v>352</v>
      </c>
      <c r="B106" s="10"/>
      <c r="C106" s="12">
        <v>4</v>
      </c>
      <c r="D106" s="12">
        <f t="shared" si="5"/>
        <v>4</v>
      </c>
      <c r="E106" s="12">
        <v>1</v>
      </c>
      <c r="F106" s="12"/>
      <c r="G106" s="12"/>
      <c r="H106" s="12"/>
      <c r="I106" s="15">
        <f t="shared" si="6"/>
        <v>2</v>
      </c>
      <c r="J106" s="18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9">
      <c r="A107" s="9" t="s">
        <v>351</v>
      </c>
      <c r="B107" s="10">
        <v>1</v>
      </c>
      <c r="C107" s="12">
        <v>2</v>
      </c>
      <c r="D107" s="12">
        <f t="shared" si="5"/>
        <v>3</v>
      </c>
      <c r="E107" s="12"/>
      <c r="F107" s="12"/>
      <c r="G107" s="12"/>
      <c r="H107" s="12"/>
      <c r="I107" s="15">
        <f t="shared" si="6"/>
        <v>3</v>
      </c>
      <c r="J107" s="18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9">
      <c r="A108" s="9" t="s">
        <v>211</v>
      </c>
      <c r="B108" s="10"/>
      <c r="C108" s="12">
        <v>2</v>
      </c>
      <c r="D108" s="12">
        <f t="shared" si="5"/>
        <v>2</v>
      </c>
      <c r="E108" s="12"/>
      <c r="F108" s="12"/>
      <c r="G108" s="12"/>
      <c r="H108" s="12"/>
      <c r="I108" s="15">
        <f t="shared" si="6"/>
        <v>2</v>
      </c>
      <c r="J108" s="18"/>
      <c r="K108" s="12"/>
      <c r="L108" s="12">
        <f>SUM(I108)</f>
        <v>2</v>
      </c>
      <c r="M108" s="12"/>
      <c r="N108" s="12"/>
      <c r="O108" s="12"/>
      <c r="P108" s="12"/>
      <c r="Q108" s="12"/>
      <c r="R108" s="12"/>
      <c r="S108" s="12"/>
      <c r="T108" s="12"/>
    </row>
    <row r="109" spans="1:20" ht="9">
      <c r="A109" s="9" t="s">
        <v>246</v>
      </c>
      <c r="B109" s="10">
        <v>5</v>
      </c>
      <c r="C109" s="12">
        <v>9</v>
      </c>
      <c r="D109" s="12">
        <f aca="true" t="shared" si="7" ref="D109:D144">SUM(B109:C109)</f>
        <v>14</v>
      </c>
      <c r="E109" s="12">
        <v>2</v>
      </c>
      <c r="F109" s="12"/>
      <c r="G109" s="12"/>
      <c r="H109" s="12"/>
      <c r="I109" s="15">
        <f aca="true" t="shared" si="8" ref="I109:I144">SUM(D109-E109*2-F109*5-G109*10+H109*10)</f>
        <v>10</v>
      </c>
      <c r="J109" s="18"/>
      <c r="K109" s="12">
        <f>SUM(I109)</f>
        <v>10</v>
      </c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9">
      <c r="A110" s="9" t="s">
        <v>98</v>
      </c>
      <c r="B110" s="10">
        <v>20</v>
      </c>
      <c r="C110" s="12">
        <v>15</v>
      </c>
      <c r="D110" s="12">
        <f t="shared" si="7"/>
        <v>35</v>
      </c>
      <c r="E110" s="12"/>
      <c r="F110" s="12"/>
      <c r="G110" s="12"/>
      <c r="H110" s="12">
        <v>1</v>
      </c>
      <c r="I110" s="15">
        <f t="shared" si="8"/>
        <v>45</v>
      </c>
      <c r="J110" s="18"/>
      <c r="K110" s="12"/>
      <c r="L110" s="12"/>
      <c r="M110" s="12"/>
      <c r="N110" s="12"/>
      <c r="O110" s="12"/>
      <c r="P110" s="12"/>
      <c r="Q110" s="12">
        <f>SUM(I110)</f>
        <v>45</v>
      </c>
      <c r="R110" s="12"/>
      <c r="S110" s="12"/>
      <c r="T110" s="12"/>
    </row>
    <row r="111" spans="1:20" ht="9">
      <c r="A111" s="9" t="s">
        <v>108</v>
      </c>
      <c r="B111" s="10">
        <v>2</v>
      </c>
      <c r="C111" s="12">
        <v>9</v>
      </c>
      <c r="D111" s="12">
        <f t="shared" si="7"/>
        <v>11</v>
      </c>
      <c r="E111" s="12">
        <v>1</v>
      </c>
      <c r="F111" s="12"/>
      <c r="G111" s="12"/>
      <c r="H111" s="12"/>
      <c r="I111" s="15">
        <f t="shared" si="8"/>
        <v>9</v>
      </c>
      <c r="J111" s="18"/>
      <c r="K111" s="12"/>
      <c r="L111" s="12"/>
      <c r="M111" s="12"/>
      <c r="N111" s="12"/>
      <c r="O111" s="12"/>
      <c r="P111" s="12"/>
      <c r="Q111" s="12"/>
      <c r="R111" s="12">
        <f>SUM(I111)</f>
        <v>9</v>
      </c>
      <c r="S111" s="12"/>
      <c r="T111" s="12"/>
    </row>
    <row r="112" spans="1:20" ht="9">
      <c r="A112" s="9" t="s">
        <v>210</v>
      </c>
      <c r="B112" s="10">
        <v>2</v>
      </c>
      <c r="C112" s="12">
        <v>8</v>
      </c>
      <c r="D112" s="12">
        <f t="shared" si="7"/>
        <v>10</v>
      </c>
      <c r="E112" s="12"/>
      <c r="F112" s="12"/>
      <c r="G112" s="12"/>
      <c r="H112" s="12"/>
      <c r="I112" s="15">
        <f t="shared" si="8"/>
        <v>10</v>
      </c>
      <c r="J112" s="18"/>
      <c r="K112" s="12"/>
      <c r="L112" s="12"/>
      <c r="M112" s="12"/>
      <c r="N112" s="12"/>
      <c r="O112" s="12"/>
      <c r="P112" s="12">
        <f>SUM(I112)</f>
        <v>10</v>
      </c>
      <c r="Q112" s="12"/>
      <c r="R112" s="12"/>
      <c r="S112" s="12"/>
      <c r="T112" s="12"/>
    </row>
    <row r="113" spans="1:20" ht="9">
      <c r="A113" s="9" t="s">
        <v>250</v>
      </c>
      <c r="B113" s="10"/>
      <c r="C113" s="12"/>
      <c r="D113" s="12">
        <f t="shared" si="7"/>
        <v>0</v>
      </c>
      <c r="E113" s="12"/>
      <c r="F113" s="12"/>
      <c r="G113" s="12"/>
      <c r="H113" s="12"/>
      <c r="I113" s="15">
        <f t="shared" si="8"/>
        <v>0</v>
      </c>
      <c r="J113" s="18"/>
      <c r="K113" s="12"/>
      <c r="L113" s="12"/>
      <c r="M113" s="12">
        <f>SUM(I113)</f>
        <v>0</v>
      </c>
      <c r="N113" s="12"/>
      <c r="O113" s="12"/>
      <c r="P113" s="12"/>
      <c r="Q113" s="12"/>
      <c r="R113" s="12"/>
      <c r="S113" s="12"/>
      <c r="T113" s="12"/>
    </row>
    <row r="114" spans="1:20" ht="9">
      <c r="A114" s="9" t="s">
        <v>431</v>
      </c>
      <c r="B114" s="10"/>
      <c r="C114" s="12"/>
      <c r="D114" s="12">
        <f t="shared" si="7"/>
        <v>0</v>
      </c>
      <c r="E114" s="12">
        <v>1</v>
      </c>
      <c r="F114" s="12">
        <v>1</v>
      </c>
      <c r="G114" s="12"/>
      <c r="H114" s="12"/>
      <c r="I114" s="15">
        <f t="shared" si="8"/>
        <v>-7</v>
      </c>
      <c r="J114" s="18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9">
      <c r="A115" s="9" t="s">
        <v>416</v>
      </c>
      <c r="B115" s="10"/>
      <c r="C115" s="12"/>
      <c r="D115" s="12">
        <f t="shared" si="7"/>
        <v>0</v>
      </c>
      <c r="E115" s="12"/>
      <c r="F115" s="12"/>
      <c r="G115" s="12"/>
      <c r="H115" s="12"/>
      <c r="I115" s="15">
        <f t="shared" si="8"/>
        <v>0</v>
      </c>
      <c r="J115" s="18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9">
      <c r="A116" s="9" t="s">
        <v>269</v>
      </c>
      <c r="B116" s="10">
        <v>4</v>
      </c>
      <c r="C116" s="12">
        <v>11</v>
      </c>
      <c r="D116" s="12">
        <f t="shared" si="7"/>
        <v>15</v>
      </c>
      <c r="E116" s="12"/>
      <c r="F116" s="12"/>
      <c r="G116" s="12"/>
      <c r="H116" s="12"/>
      <c r="I116" s="15">
        <f t="shared" si="8"/>
        <v>15</v>
      </c>
      <c r="J116" s="18"/>
      <c r="K116" s="12"/>
      <c r="L116" s="12"/>
      <c r="M116" s="12"/>
      <c r="N116" s="12"/>
      <c r="O116" s="12"/>
      <c r="P116" s="12"/>
      <c r="Q116" s="12"/>
      <c r="R116" s="12">
        <f>SUM(I116)</f>
        <v>15</v>
      </c>
      <c r="S116" s="12"/>
      <c r="T116" s="12"/>
    </row>
    <row r="117" spans="1:20" ht="9">
      <c r="A117" s="11" t="s">
        <v>205</v>
      </c>
      <c r="B117" s="10">
        <v>5</v>
      </c>
      <c r="C117" s="12">
        <v>10</v>
      </c>
      <c r="D117" s="12">
        <f t="shared" si="7"/>
        <v>15</v>
      </c>
      <c r="E117" s="12"/>
      <c r="F117" s="12"/>
      <c r="G117" s="12"/>
      <c r="H117" s="12"/>
      <c r="I117" s="15">
        <f t="shared" si="8"/>
        <v>15</v>
      </c>
      <c r="J117" s="18"/>
      <c r="K117" s="12"/>
      <c r="L117" s="12"/>
      <c r="M117" s="12"/>
      <c r="N117" s="12"/>
      <c r="O117" s="12"/>
      <c r="P117" s="12">
        <f>SUM(I117)</f>
        <v>15</v>
      </c>
      <c r="Q117" s="12"/>
      <c r="R117" s="12"/>
      <c r="S117" s="12"/>
      <c r="T117" s="12"/>
    </row>
    <row r="118" spans="1:20" ht="9">
      <c r="A118" s="9" t="s">
        <v>43</v>
      </c>
      <c r="B118" s="10">
        <v>8</v>
      </c>
      <c r="C118" s="12">
        <v>13</v>
      </c>
      <c r="D118" s="12">
        <f t="shared" si="7"/>
        <v>21</v>
      </c>
      <c r="E118" s="12">
        <v>1</v>
      </c>
      <c r="F118" s="12"/>
      <c r="G118" s="12"/>
      <c r="H118" s="12"/>
      <c r="I118" s="15">
        <f t="shared" si="8"/>
        <v>19</v>
      </c>
      <c r="J118" s="18"/>
      <c r="K118" s="12"/>
      <c r="L118" s="12"/>
      <c r="M118" s="12">
        <f>SUM(I118)</f>
        <v>19</v>
      </c>
      <c r="N118" s="12"/>
      <c r="O118" s="12"/>
      <c r="P118" s="12"/>
      <c r="Q118" s="12"/>
      <c r="R118" s="12"/>
      <c r="S118" s="12"/>
      <c r="T118" s="12"/>
    </row>
    <row r="119" spans="1:20" ht="9">
      <c r="A119" s="9" t="s">
        <v>255</v>
      </c>
      <c r="B119" s="10">
        <v>3</v>
      </c>
      <c r="C119" s="12">
        <v>18</v>
      </c>
      <c r="D119" s="12">
        <f t="shared" si="7"/>
        <v>21</v>
      </c>
      <c r="E119" s="12"/>
      <c r="F119" s="12"/>
      <c r="G119" s="12"/>
      <c r="H119" s="12"/>
      <c r="I119" s="15">
        <f t="shared" si="8"/>
        <v>21</v>
      </c>
      <c r="J119" s="18"/>
      <c r="K119" s="12"/>
      <c r="L119" s="12"/>
      <c r="M119" s="12"/>
      <c r="N119" s="12">
        <f>SUM(I119)</f>
        <v>21</v>
      </c>
      <c r="O119" s="12"/>
      <c r="P119" s="12"/>
      <c r="Q119" s="12"/>
      <c r="R119" s="12"/>
      <c r="S119" s="12"/>
      <c r="T119" s="12"/>
    </row>
    <row r="120" spans="1:20" ht="9">
      <c r="A120" s="9" t="s">
        <v>261</v>
      </c>
      <c r="B120" s="10">
        <v>4</v>
      </c>
      <c r="C120" s="12">
        <v>9</v>
      </c>
      <c r="D120" s="12">
        <f t="shared" si="7"/>
        <v>13</v>
      </c>
      <c r="E120" s="12">
        <v>1</v>
      </c>
      <c r="F120" s="12"/>
      <c r="G120" s="12"/>
      <c r="H120" s="12"/>
      <c r="I120" s="15">
        <f t="shared" si="8"/>
        <v>11</v>
      </c>
      <c r="J120" s="18"/>
      <c r="K120" s="12"/>
      <c r="L120" s="12"/>
      <c r="M120" s="12"/>
      <c r="N120" s="12"/>
      <c r="O120" s="12">
        <f>SUM(I120)</f>
        <v>11</v>
      </c>
      <c r="P120" s="12"/>
      <c r="Q120" s="12"/>
      <c r="R120" s="12"/>
      <c r="S120" s="12"/>
      <c r="T120" s="12"/>
    </row>
    <row r="121" spans="1:20" ht="9">
      <c r="A121" s="9" t="s">
        <v>270</v>
      </c>
      <c r="B121" s="10"/>
      <c r="C121" s="12"/>
      <c r="D121" s="12">
        <f t="shared" si="7"/>
        <v>0</v>
      </c>
      <c r="E121" s="12"/>
      <c r="F121" s="12"/>
      <c r="G121" s="12"/>
      <c r="H121" s="12"/>
      <c r="I121" s="15">
        <f t="shared" si="8"/>
        <v>0</v>
      </c>
      <c r="J121" s="18"/>
      <c r="K121" s="12"/>
      <c r="L121" s="12"/>
      <c r="M121" s="12"/>
      <c r="N121" s="12"/>
      <c r="O121" s="12"/>
      <c r="P121" s="12"/>
      <c r="Q121" s="12"/>
      <c r="R121" s="12">
        <f>SUM(I121)</f>
        <v>0</v>
      </c>
      <c r="S121" s="12"/>
      <c r="T121" s="12"/>
    </row>
    <row r="122" spans="1:20" ht="9">
      <c r="A122" s="9" t="s">
        <v>10</v>
      </c>
      <c r="B122" s="10">
        <v>1</v>
      </c>
      <c r="C122" s="12">
        <v>7</v>
      </c>
      <c r="D122" s="12">
        <f t="shared" si="7"/>
        <v>8</v>
      </c>
      <c r="E122" s="12"/>
      <c r="F122" s="12"/>
      <c r="G122" s="12"/>
      <c r="H122" s="12"/>
      <c r="I122" s="15">
        <f t="shared" si="8"/>
        <v>8</v>
      </c>
      <c r="J122" s="18"/>
      <c r="K122" s="12"/>
      <c r="L122" s="12"/>
      <c r="M122" s="12"/>
      <c r="N122" s="12"/>
      <c r="O122" s="12">
        <f>SUM(I122)</f>
        <v>8</v>
      </c>
      <c r="P122" s="12"/>
      <c r="Q122" s="12"/>
      <c r="R122" s="12"/>
      <c r="S122" s="12"/>
      <c r="T122" s="12"/>
    </row>
    <row r="123" spans="1:20" ht="9">
      <c r="A123" s="11" t="s">
        <v>245</v>
      </c>
      <c r="B123" s="10">
        <v>2</v>
      </c>
      <c r="C123" s="12">
        <v>5</v>
      </c>
      <c r="D123" s="12">
        <f t="shared" si="7"/>
        <v>7</v>
      </c>
      <c r="E123" s="12">
        <v>4</v>
      </c>
      <c r="F123" s="12">
        <v>1</v>
      </c>
      <c r="G123" s="12"/>
      <c r="H123" s="12"/>
      <c r="I123" s="15">
        <f t="shared" si="8"/>
        <v>-6</v>
      </c>
      <c r="J123" s="18">
        <f>SUM(I123)</f>
        <v>-6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9">
      <c r="A124" s="9" t="s">
        <v>212</v>
      </c>
      <c r="B124" s="10">
        <v>10</v>
      </c>
      <c r="C124" s="12">
        <v>28</v>
      </c>
      <c r="D124" s="12">
        <f t="shared" si="7"/>
        <v>38</v>
      </c>
      <c r="E124" s="12"/>
      <c r="F124" s="12"/>
      <c r="G124" s="12"/>
      <c r="H124" s="12"/>
      <c r="I124" s="15">
        <f t="shared" si="8"/>
        <v>38</v>
      </c>
      <c r="J124" s="18"/>
      <c r="K124" s="12"/>
      <c r="L124" s="12"/>
      <c r="M124" s="12"/>
      <c r="N124" s="12"/>
      <c r="O124" s="12"/>
      <c r="P124" s="12"/>
      <c r="Q124" s="12"/>
      <c r="R124" s="12"/>
      <c r="S124" s="12">
        <f>SUM(I124)</f>
        <v>38</v>
      </c>
      <c r="T124" s="12"/>
    </row>
    <row r="125" spans="1:20" ht="9">
      <c r="A125" s="9" t="s">
        <v>191</v>
      </c>
      <c r="B125" s="10">
        <v>2</v>
      </c>
      <c r="C125" s="12">
        <v>16</v>
      </c>
      <c r="D125" s="12">
        <f t="shared" si="7"/>
        <v>18</v>
      </c>
      <c r="E125" s="12">
        <v>1</v>
      </c>
      <c r="F125" s="12">
        <v>2</v>
      </c>
      <c r="G125" s="12"/>
      <c r="H125" s="12"/>
      <c r="I125" s="15">
        <f t="shared" si="8"/>
        <v>6</v>
      </c>
      <c r="J125" s="18"/>
      <c r="K125" s="12"/>
      <c r="L125" s="12"/>
      <c r="M125" s="12"/>
      <c r="N125" s="12"/>
      <c r="O125" s="12"/>
      <c r="P125" s="12">
        <f>SUM(I125)</f>
        <v>6</v>
      </c>
      <c r="Q125" s="12"/>
      <c r="R125" s="12"/>
      <c r="S125" s="12"/>
      <c r="T125" s="12"/>
    </row>
    <row r="126" spans="1:20" ht="9">
      <c r="A126" s="9" t="s">
        <v>192</v>
      </c>
      <c r="B126" s="10">
        <v>13</v>
      </c>
      <c r="C126" s="12">
        <v>20</v>
      </c>
      <c r="D126" s="12">
        <f t="shared" si="7"/>
        <v>33</v>
      </c>
      <c r="E126" s="12">
        <v>2</v>
      </c>
      <c r="F126" s="12"/>
      <c r="G126" s="12"/>
      <c r="H126" s="12"/>
      <c r="I126" s="15">
        <f t="shared" si="8"/>
        <v>29</v>
      </c>
      <c r="J126" s="18"/>
      <c r="K126" s="12"/>
      <c r="L126" s="12"/>
      <c r="M126" s="12"/>
      <c r="N126" s="12"/>
      <c r="O126" s="12"/>
      <c r="P126" s="12">
        <f>SUM(I126)</f>
        <v>29</v>
      </c>
      <c r="Q126" s="12"/>
      <c r="R126" s="12"/>
      <c r="S126" s="12"/>
      <c r="T126" s="12"/>
    </row>
    <row r="127" spans="1:20" ht="9">
      <c r="A127" s="9" t="s">
        <v>275</v>
      </c>
      <c r="B127" s="10">
        <v>1</v>
      </c>
      <c r="C127" s="12">
        <v>1</v>
      </c>
      <c r="D127" s="12">
        <f t="shared" si="7"/>
        <v>2</v>
      </c>
      <c r="E127" s="12"/>
      <c r="F127" s="12">
        <v>1</v>
      </c>
      <c r="G127" s="12"/>
      <c r="H127" s="12"/>
      <c r="I127" s="15">
        <f t="shared" si="8"/>
        <v>-3</v>
      </c>
      <c r="J127" s="18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9">
      <c r="A128" s="11" t="s">
        <v>179</v>
      </c>
      <c r="B128" s="10">
        <v>2</v>
      </c>
      <c r="C128" s="12">
        <v>10</v>
      </c>
      <c r="D128" s="12">
        <f t="shared" si="7"/>
        <v>12</v>
      </c>
      <c r="E128" s="12">
        <v>1</v>
      </c>
      <c r="F128" s="12"/>
      <c r="G128" s="12"/>
      <c r="H128" s="12"/>
      <c r="I128" s="15">
        <f t="shared" si="8"/>
        <v>10</v>
      </c>
      <c r="J128" s="18"/>
      <c r="K128" s="12"/>
      <c r="L128" s="12"/>
      <c r="M128" s="12"/>
      <c r="N128" s="12"/>
      <c r="O128" s="12"/>
      <c r="P128" s="12"/>
      <c r="Q128" s="12">
        <f>SUM(I128)</f>
        <v>10</v>
      </c>
      <c r="R128" s="12"/>
      <c r="S128" s="12"/>
      <c r="T128" s="12"/>
    </row>
    <row r="129" spans="1:20" ht="9">
      <c r="A129" s="11" t="s">
        <v>413</v>
      </c>
      <c r="B129" s="10">
        <v>2</v>
      </c>
      <c r="C129" s="12">
        <v>7</v>
      </c>
      <c r="D129" s="12">
        <f t="shared" si="7"/>
        <v>9</v>
      </c>
      <c r="E129" s="12"/>
      <c r="F129" s="12"/>
      <c r="G129" s="12"/>
      <c r="H129" s="12"/>
      <c r="I129" s="15">
        <f t="shared" si="8"/>
        <v>9</v>
      </c>
      <c r="J129" s="18"/>
      <c r="K129" s="12"/>
      <c r="L129" s="12">
        <f>SUM(I129)</f>
        <v>9</v>
      </c>
      <c r="M129" s="12"/>
      <c r="N129" s="12"/>
      <c r="O129" s="12"/>
      <c r="P129" s="12"/>
      <c r="Q129" s="12"/>
      <c r="R129" s="12"/>
      <c r="S129" s="12"/>
      <c r="T129" s="12"/>
    </row>
    <row r="130" spans="1:20" ht="9">
      <c r="A130" s="11" t="s">
        <v>414</v>
      </c>
      <c r="B130" s="10">
        <v>1</v>
      </c>
      <c r="C130" s="12">
        <v>7</v>
      </c>
      <c r="D130" s="12">
        <f t="shared" si="7"/>
        <v>8</v>
      </c>
      <c r="E130" s="12"/>
      <c r="F130" s="12"/>
      <c r="G130" s="12"/>
      <c r="H130" s="12"/>
      <c r="I130" s="15">
        <f t="shared" si="8"/>
        <v>8</v>
      </c>
      <c r="J130" s="18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9">
      <c r="A131" s="9" t="s">
        <v>256</v>
      </c>
      <c r="B131" s="10">
        <v>4</v>
      </c>
      <c r="C131" s="12">
        <v>13</v>
      </c>
      <c r="D131" s="12">
        <f t="shared" si="7"/>
        <v>17</v>
      </c>
      <c r="E131" s="12"/>
      <c r="F131" s="12"/>
      <c r="G131" s="12"/>
      <c r="H131" s="12"/>
      <c r="I131" s="15">
        <f t="shared" si="8"/>
        <v>17</v>
      </c>
      <c r="J131" s="18"/>
      <c r="K131" s="12"/>
      <c r="L131" s="12"/>
      <c r="M131" s="12"/>
      <c r="N131" s="12">
        <f>SUM(I131)</f>
        <v>17</v>
      </c>
      <c r="O131" s="12"/>
      <c r="P131" s="12"/>
      <c r="Q131" s="12"/>
      <c r="R131" s="12"/>
      <c r="S131" s="12"/>
      <c r="T131" s="12"/>
    </row>
    <row r="132" spans="1:20" ht="9">
      <c r="A132" s="9" t="s">
        <v>168</v>
      </c>
      <c r="B132" s="10">
        <v>2</v>
      </c>
      <c r="C132" s="12">
        <v>10</v>
      </c>
      <c r="D132" s="12">
        <f t="shared" si="7"/>
        <v>12</v>
      </c>
      <c r="E132" s="12">
        <v>1</v>
      </c>
      <c r="F132" s="12">
        <v>1</v>
      </c>
      <c r="G132" s="12"/>
      <c r="H132" s="12"/>
      <c r="I132" s="15">
        <f t="shared" si="8"/>
        <v>5</v>
      </c>
      <c r="J132" s="18"/>
      <c r="K132" s="12"/>
      <c r="L132" s="12"/>
      <c r="M132" s="12">
        <f>SUM(I132)</f>
        <v>5</v>
      </c>
      <c r="N132" s="12"/>
      <c r="O132" s="12"/>
      <c r="P132" s="12"/>
      <c r="Q132" s="12"/>
      <c r="R132" s="12"/>
      <c r="S132" s="12"/>
      <c r="T132" s="12"/>
    </row>
    <row r="133" spans="1:20" ht="9">
      <c r="A133" s="9" t="s">
        <v>138</v>
      </c>
      <c r="B133" s="10">
        <v>5</v>
      </c>
      <c r="C133" s="12">
        <v>7</v>
      </c>
      <c r="D133" s="12">
        <f t="shared" si="7"/>
        <v>12</v>
      </c>
      <c r="E133" s="12">
        <v>3</v>
      </c>
      <c r="F133" s="12"/>
      <c r="G133" s="12"/>
      <c r="H133" s="12"/>
      <c r="I133" s="15">
        <f t="shared" si="8"/>
        <v>6</v>
      </c>
      <c r="J133" s="18"/>
      <c r="K133" s="12"/>
      <c r="L133" s="12"/>
      <c r="M133" s="12">
        <f>SUM(I133)</f>
        <v>6</v>
      </c>
      <c r="N133" s="12"/>
      <c r="O133" s="12"/>
      <c r="P133" s="12"/>
      <c r="Q133" s="12"/>
      <c r="R133" s="12"/>
      <c r="S133" s="12"/>
      <c r="T133" s="12"/>
    </row>
    <row r="134" spans="1:20" ht="9">
      <c r="A134" s="9" t="s">
        <v>396</v>
      </c>
      <c r="B134" s="10"/>
      <c r="C134" s="12">
        <v>5</v>
      </c>
      <c r="D134" s="12">
        <f t="shared" si="7"/>
        <v>5</v>
      </c>
      <c r="E134" s="12"/>
      <c r="F134" s="12"/>
      <c r="G134" s="12"/>
      <c r="H134" s="12"/>
      <c r="I134" s="15">
        <f t="shared" si="8"/>
        <v>5</v>
      </c>
      <c r="J134" s="18"/>
      <c r="K134" s="12"/>
      <c r="L134" s="12"/>
      <c r="M134" s="12"/>
      <c r="N134" s="12"/>
      <c r="O134" s="12"/>
      <c r="P134" s="12"/>
      <c r="Q134" s="12"/>
      <c r="R134" s="12">
        <f>SUM(I134)</f>
        <v>5</v>
      </c>
      <c r="S134" s="12"/>
      <c r="T134" s="12"/>
    </row>
    <row r="135" spans="1:20" ht="9">
      <c r="A135" s="9" t="s">
        <v>395</v>
      </c>
      <c r="B135" s="10">
        <v>2</v>
      </c>
      <c r="C135" s="12">
        <v>6</v>
      </c>
      <c r="D135" s="12">
        <f t="shared" si="7"/>
        <v>8</v>
      </c>
      <c r="E135" s="12"/>
      <c r="F135" s="12"/>
      <c r="G135" s="12"/>
      <c r="H135" s="12"/>
      <c r="I135" s="15">
        <f t="shared" si="8"/>
        <v>8</v>
      </c>
      <c r="J135" s="18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9">
      <c r="A136" s="11" t="s">
        <v>200</v>
      </c>
      <c r="B136" s="10">
        <v>8</v>
      </c>
      <c r="C136" s="12">
        <v>18</v>
      </c>
      <c r="D136" s="12">
        <f t="shared" si="7"/>
        <v>26</v>
      </c>
      <c r="E136" s="12"/>
      <c r="F136" s="12"/>
      <c r="G136" s="12"/>
      <c r="H136" s="12"/>
      <c r="I136" s="15">
        <f t="shared" si="8"/>
        <v>26</v>
      </c>
      <c r="J136" s="18"/>
      <c r="K136" s="12"/>
      <c r="L136" s="12"/>
      <c r="M136" s="12"/>
      <c r="N136" s="12"/>
      <c r="O136" s="12"/>
      <c r="P136" s="12"/>
      <c r="Q136" s="12">
        <f>SUM(I136)</f>
        <v>26</v>
      </c>
      <c r="R136" s="12"/>
      <c r="S136" s="12"/>
      <c r="T136" s="12"/>
    </row>
    <row r="137" spans="1:20" ht="9">
      <c r="A137" s="9" t="s">
        <v>90</v>
      </c>
      <c r="B137" s="10">
        <v>3</v>
      </c>
      <c r="C137" s="12">
        <v>10</v>
      </c>
      <c r="D137" s="12">
        <f t="shared" si="7"/>
        <v>13</v>
      </c>
      <c r="E137" s="12"/>
      <c r="F137" s="12"/>
      <c r="G137" s="12"/>
      <c r="H137" s="12"/>
      <c r="I137" s="15">
        <f t="shared" si="8"/>
        <v>13</v>
      </c>
      <c r="J137" s="18"/>
      <c r="K137" s="12"/>
      <c r="L137" s="12"/>
      <c r="M137" s="12"/>
      <c r="N137" s="12"/>
      <c r="O137" s="12"/>
      <c r="P137" s="12"/>
      <c r="Q137" s="12">
        <f>SUM(I137)</f>
        <v>13</v>
      </c>
      <c r="R137" s="12"/>
      <c r="S137" s="12"/>
      <c r="T137" s="12"/>
    </row>
    <row r="138" spans="1:20" ht="9">
      <c r="A138" s="9" t="s">
        <v>4</v>
      </c>
      <c r="B138" s="10">
        <v>5</v>
      </c>
      <c r="C138" s="12">
        <v>14</v>
      </c>
      <c r="D138" s="12">
        <f t="shared" si="7"/>
        <v>19</v>
      </c>
      <c r="E138" s="12"/>
      <c r="F138" s="12"/>
      <c r="G138" s="12">
        <v>1</v>
      </c>
      <c r="H138" s="12"/>
      <c r="I138" s="15">
        <f t="shared" si="8"/>
        <v>9</v>
      </c>
      <c r="J138" s="18"/>
      <c r="K138" s="12"/>
      <c r="L138" s="12"/>
      <c r="M138" s="12"/>
      <c r="N138" s="12"/>
      <c r="O138" s="12"/>
      <c r="P138" s="12"/>
      <c r="Q138" s="12"/>
      <c r="R138" s="12"/>
      <c r="S138" s="12">
        <f>SUM(I138)</f>
        <v>9</v>
      </c>
      <c r="T138" s="12"/>
    </row>
    <row r="139" spans="1:20" ht="9">
      <c r="A139" s="9" t="s">
        <v>93</v>
      </c>
      <c r="B139" s="10">
        <v>2</v>
      </c>
      <c r="C139" s="12">
        <v>8</v>
      </c>
      <c r="D139" s="12">
        <f t="shared" si="7"/>
        <v>10</v>
      </c>
      <c r="E139" s="12">
        <v>3</v>
      </c>
      <c r="F139" s="12"/>
      <c r="G139" s="12"/>
      <c r="H139" s="12"/>
      <c r="I139" s="15">
        <f t="shared" si="8"/>
        <v>4</v>
      </c>
      <c r="J139" s="18"/>
      <c r="K139" s="12">
        <f>SUM(I139)</f>
        <v>4</v>
      </c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9">
      <c r="A140" s="9" t="s">
        <v>257</v>
      </c>
      <c r="B140" s="10">
        <v>6</v>
      </c>
      <c r="C140" s="12">
        <v>22</v>
      </c>
      <c r="D140" s="12">
        <f t="shared" si="7"/>
        <v>28</v>
      </c>
      <c r="E140" s="12"/>
      <c r="F140" s="12"/>
      <c r="G140" s="12"/>
      <c r="H140" s="12"/>
      <c r="I140" s="15">
        <f t="shared" si="8"/>
        <v>28</v>
      </c>
      <c r="J140" s="18"/>
      <c r="K140" s="12"/>
      <c r="L140" s="12"/>
      <c r="M140" s="12"/>
      <c r="N140" s="12">
        <f>SUM(I140)</f>
        <v>28</v>
      </c>
      <c r="O140" s="12"/>
      <c r="P140" s="12"/>
      <c r="Q140" s="12"/>
      <c r="R140" s="12"/>
      <c r="S140" s="12"/>
      <c r="T140" s="12"/>
    </row>
    <row r="141" spans="1:20" ht="9">
      <c r="A141" s="9" t="s">
        <v>274</v>
      </c>
      <c r="B141" s="10"/>
      <c r="C141" s="12"/>
      <c r="D141" s="12">
        <f t="shared" si="7"/>
        <v>0</v>
      </c>
      <c r="E141" s="12"/>
      <c r="F141" s="12"/>
      <c r="G141" s="12"/>
      <c r="H141" s="12"/>
      <c r="I141" s="15">
        <f t="shared" si="8"/>
        <v>0</v>
      </c>
      <c r="J141" s="18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9">
      <c r="A142" s="9" t="s">
        <v>193</v>
      </c>
      <c r="B142" s="10">
        <v>19</v>
      </c>
      <c r="C142" s="12">
        <v>28</v>
      </c>
      <c r="D142" s="12">
        <f t="shared" si="7"/>
        <v>47</v>
      </c>
      <c r="E142" s="12">
        <v>2</v>
      </c>
      <c r="F142" s="12">
        <v>1</v>
      </c>
      <c r="G142" s="12"/>
      <c r="H142" s="12"/>
      <c r="I142" s="15">
        <f t="shared" si="8"/>
        <v>38</v>
      </c>
      <c r="J142" s="18"/>
      <c r="K142" s="12"/>
      <c r="L142" s="12"/>
      <c r="M142" s="12"/>
      <c r="N142" s="12"/>
      <c r="O142" s="12">
        <f>SUM(I142)</f>
        <v>38</v>
      </c>
      <c r="P142" s="12"/>
      <c r="Q142" s="12"/>
      <c r="R142" s="12"/>
      <c r="S142" s="12"/>
      <c r="T142" s="12"/>
    </row>
    <row r="143" spans="1:20" ht="9">
      <c r="A143" s="11" t="s">
        <v>272</v>
      </c>
      <c r="B143" s="10">
        <v>3</v>
      </c>
      <c r="C143" s="12">
        <v>4</v>
      </c>
      <c r="D143" s="12">
        <f t="shared" si="7"/>
        <v>7</v>
      </c>
      <c r="E143" s="12"/>
      <c r="F143" s="12"/>
      <c r="G143" s="12"/>
      <c r="H143" s="12"/>
      <c r="I143" s="15">
        <f t="shared" si="8"/>
        <v>7</v>
      </c>
      <c r="J143" s="18"/>
      <c r="K143" s="12"/>
      <c r="L143" s="12"/>
      <c r="M143" s="12"/>
      <c r="N143" s="12"/>
      <c r="O143" s="12"/>
      <c r="P143" s="12"/>
      <c r="Q143" s="12"/>
      <c r="R143" s="12"/>
      <c r="S143" s="12">
        <f>SUM(I143)</f>
        <v>7</v>
      </c>
      <c r="T143" s="12"/>
    </row>
    <row r="144" spans="1:20" ht="9.75" thickBot="1">
      <c r="A144" s="9" t="s">
        <v>258</v>
      </c>
      <c r="B144" s="10"/>
      <c r="C144" s="12"/>
      <c r="D144" s="12">
        <f t="shared" si="7"/>
        <v>0</v>
      </c>
      <c r="E144" s="12"/>
      <c r="F144" s="12"/>
      <c r="G144" s="12"/>
      <c r="H144" s="12"/>
      <c r="I144" s="15">
        <f t="shared" si="8"/>
        <v>0</v>
      </c>
      <c r="J144" s="18"/>
      <c r="K144" s="12"/>
      <c r="L144" s="12"/>
      <c r="M144" s="12"/>
      <c r="N144" s="12">
        <f>SUM(I144)</f>
        <v>0</v>
      </c>
      <c r="O144" s="12"/>
      <c r="P144" s="12"/>
      <c r="Q144" s="12"/>
      <c r="R144" s="12"/>
      <c r="S144" s="12"/>
      <c r="T144" s="12"/>
    </row>
    <row r="145" spans="2:20" ht="9.75" thickBot="1">
      <c r="B145" s="4"/>
      <c r="E145" s="27">
        <f>SUM(E33:E144)</f>
        <v>55</v>
      </c>
      <c r="F145" s="28">
        <f>SUM(F33:F144)</f>
        <v>14</v>
      </c>
      <c r="G145" s="28">
        <f>SUM(G33:G144)</f>
        <v>1</v>
      </c>
      <c r="H145" s="28">
        <f>SUM(H33:H144)</f>
        <v>2</v>
      </c>
      <c r="I145" s="29">
        <f>SUM(I33:I144)</f>
        <v>1352</v>
      </c>
      <c r="J145" s="16" t="s">
        <v>17</v>
      </c>
      <c r="K145" s="17" t="s">
        <v>30</v>
      </c>
      <c r="L145" s="17" t="s">
        <v>126</v>
      </c>
      <c r="M145" s="17" t="s">
        <v>214</v>
      </c>
      <c r="N145" s="17" t="s">
        <v>156</v>
      </c>
      <c r="O145" s="42" t="s">
        <v>127</v>
      </c>
      <c r="P145" s="17" t="s">
        <v>130</v>
      </c>
      <c r="Q145" s="17" t="s">
        <v>14</v>
      </c>
      <c r="R145" s="17" t="s">
        <v>129</v>
      </c>
      <c r="S145" s="17" t="s">
        <v>128</v>
      </c>
      <c r="T145" s="30" t="s">
        <v>215</v>
      </c>
    </row>
    <row r="146" spans="1:20" ht="9.75" thickBot="1">
      <c r="A146" s="5" t="s">
        <v>117</v>
      </c>
      <c r="B146" s="6" t="s">
        <v>113</v>
      </c>
      <c r="C146" s="6" t="s">
        <v>118</v>
      </c>
      <c r="D146" s="6" t="s">
        <v>116</v>
      </c>
      <c r="E146" s="8" t="s">
        <v>152</v>
      </c>
      <c r="F146" s="8" t="s">
        <v>11</v>
      </c>
      <c r="G146" s="8" t="s">
        <v>15</v>
      </c>
      <c r="H146" s="8" t="s">
        <v>12</v>
      </c>
      <c r="I146" s="26" t="s">
        <v>13</v>
      </c>
      <c r="J146" s="31">
        <f>SUM(J33:J144)</f>
        <v>55</v>
      </c>
      <c r="K146" s="32">
        <f aca="true" t="shared" si="9" ref="K146:T146">SUM(K33:K144)</f>
        <v>86</v>
      </c>
      <c r="L146" s="32">
        <f t="shared" si="9"/>
        <v>130</v>
      </c>
      <c r="M146" s="32">
        <f t="shared" si="9"/>
        <v>79</v>
      </c>
      <c r="N146" s="32">
        <f t="shared" si="9"/>
        <v>99</v>
      </c>
      <c r="O146" s="43">
        <f t="shared" si="9"/>
        <v>172</v>
      </c>
      <c r="P146" s="32">
        <f t="shared" si="9"/>
        <v>127</v>
      </c>
      <c r="Q146" s="32">
        <f t="shared" si="9"/>
        <v>162</v>
      </c>
      <c r="R146" s="32">
        <f t="shared" si="9"/>
        <v>123</v>
      </c>
      <c r="S146" s="32">
        <f t="shared" si="9"/>
        <v>167</v>
      </c>
      <c r="T146" s="33">
        <f t="shared" si="9"/>
        <v>119</v>
      </c>
    </row>
    <row r="147" spans="1:20" ht="9">
      <c r="A147" s="9" t="s">
        <v>78</v>
      </c>
      <c r="B147" s="10">
        <v>13</v>
      </c>
      <c r="C147" s="12">
        <v>16</v>
      </c>
      <c r="D147" s="12">
        <f aca="true" t="shared" si="10" ref="D147:D190">SUM(B147:C147)</f>
        <v>29</v>
      </c>
      <c r="E147" s="12"/>
      <c r="F147" s="12"/>
      <c r="G147" s="12"/>
      <c r="H147" s="12"/>
      <c r="I147" s="15">
        <f aca="true" t="shared" si="11" ref="I147:I190">SUM(D147-E147*2-F147*5-G147*10+H147*5)</f>
        <v>29</v>
      </c>
      <c r="J147" s="38"/>
      <c r="K147" s="39">
        <f>SUM(I147)</f>
        <v>29</v>
      </c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9">
      <c r="A148" s="9" t="s">
        <v>92</v>
      </c>
      <c r="B148" s="10">
        <v>8</v>
      </c>
      <c r="C148" s="12">
        <v>12</v>
      </c>
      <c r="D148" s="12">
        <f t="shared" si="10"/>
        <v>20</v>
      </c>
      <c r="E148" s="12"/>
      <c r="F148" s="12"/>
      <c r="G148" s="12"/>
      <c r="H148" s="12"/>
      <c r="I148" s="15">
        <f t="shared" si="11"/>
        <v>20</v>
      </c>
      <c r="J148" s="38"/>
      <c r="K148" s="12"/>
      <c r="L148" s="12"/>
      <c r="M148" s="12"/>
      <c r="N148" s="12"/>
      <c r="O148" s="12"/>
      <c r="P148" s="12"/>
      <c r="Q148" s="12"/>
      <c r="R148" s="12">
        <f>SUM(I148)</f>
        <v>20</v>
      </c>
      <c r="S148" s="12"/>
      <c r="T148" s="12"/>
    </row>
    <row r="149" spans="1:20" ht="9">
      <c r="A149" s="11" t="s">
        <v>8</v>
      </c>
      <c r="B149" s="10">
        <v>10</v>
      </c>
      <c r="C149" s="12">
        <v>14</v>
      </c>
      <c r="D149" s="12">
        <f t="shared" si="10"/>
        <v>24</v>
      </c>
      <c r="E149" s="12">
        <v>1</v>
      </c>
      <c r="F149" s="12"/>
      <c r="G149" s="12"/>
      <c r="H149" s="12"/>
      <c r="I149" s="15">
        <f t="shared" si="11"/>
        <v>22</v>
      </c>
      <c r="J149" s="38"/>
      <c r="K149" s="12"/>
      <c r="L149" s="12"/>
      <c r="M149" s="12"/>
      <c r="N149" s="12"/>
      <c r="O149" s="12"/>
      <c r="P149" s="12"/>
      <c r="Q149" s="12"/>
      <c r="R149" s="12"/>
      <c r="S149" s="12"/>
      <c r="T149" s="12">
        <f>SUM(I149)</f>
        <v>22</v>
      </c>
    </row>
    <row r="150" spans="1:20" ht="9">
      <c r="A150" s="11" t="s">
        <v>427</v>
      </c>
      <c r="B150" s="10">
        <v>3</v>
      </c>
      <c r="C150" s="12">
        <v>2</v>
      </c>
      <c r="D150" s="12">
        <f t="shared" si="10"/>
        <v>5</v>
      </c>
      <c r="E150" s="12">
        <v>2</v>
      </c>
      <c r="F150" s="12"/>
      <c r="G150" s="12"/>
      <c r="H150" s="12"/>
      <c r="I150" s="15">
        <f t="shared" si="11"/>
        <v>1</v>
      </c>
      <c r="J150" s="38"/>
      <c r="K150" s="12"/>
      <c r="L150" s="12"/>
      <c r="M150" s="12"/>
      <c r="N150" s="12"/>
      <c r="O150" s="12"/>
      <c r="P150" s="12"/>
      <c r="Q150" s="12"/>
      <c r="R150" s="12"/>
      <c r="S150" s="12">
        <f>SUM(I150)</f>
        <v>1</v>
      </c>
      <c r="T150" s="12"/>
    </row>
    <row r="151" spans="1:20" ht="9">
      <c r="A151" s="11" t="s">
        <v>428</v>
      </c>
      <c r="B151" s="10">
        <v>2</v>
      </c>
      <c r="C151" s="12">
        <v>1</v>
      </c>
      <c r="D151" s="12">
        <f t="shared" si="10"/>
        <v>3</v>
      </c>
      <c r="E151" s="12"/>
      <c r="F151" s="12"/>
      <c r="G151" s="12"/>
      <c r="H151" s="12"/>
      <c r="I151" s="15">
        <f t="shared" si="11"/>
        <v>3</v>
      </c>
      <c r="J151" s="38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9">
      <c r="A152" s="11" t="s">
        <v>77</v>
      </c>
      <c r="B152" s="10">
        <v>8</v>
      </c>
      <c r="C152" s="12">
        <v>16</v>
      </c>
      <c r="D152" s="12">
        <f t="shared" si="10"/>
        <v>24</v>
      </c>
      <c r="E152" s="12"/>
      <c r="F152" s="12"/>
      <c r="G152" s="12"/>
      <c r="H152" s="12"/>
      <c r="I152" s="15">
        <f t="shared" si="11"/>
        <v>24</v>
      </c>
      <c r="J152" s="38"/>
      <c r="K152" s="12"/>
      <c r="L152" s="12">
        <f>SUM(I152)</f>
        <v>24</v>
      </c>
      <c r="M152" s="12"/>
      <c r="N152" s="12"/>
      <c r="O152" s="12"/>
      <c r="P152" s="12"/>
      <c r="Q152" s="12"/>
      <c r="R152" s="12"/>
      <c r="S152" s="12"/>
      <c r="T152" s="12"/>
    </row>
    <row r="153" spans="1:20" ht="9">
      <c r="A153" s="9" t="s">
        <v>173</v>
      </c>
      <c r="B153" s="10">
        <v>6</v>
      </c>
      <c r="C153" s="12">
        <v>13</v>
      </c>
      <c r="D153" s="12">
        <f t="shared" si="10"/>
        <v>19</v>
      </c>
      <c r="E153" s="12"/>
      <c r="F153" s="12"/>
      <c r="G153" s="12"/>
      <c r="H153" s="12"/>
      <c r="I153" s="15">
        <f t="shared" si="11"/>
        <v>19</v>
      </c>
      <c r="J153" s="38"/>
      <c r="K153" s="12"/>
      <c r="L153" s="12"/>
      <c r="M153" s="12"/>
      <c r="N153" s="12"/>
      <c r="O153" s="12">
        <f>SUM(I153)</f>
        <v>19</v>
      </c>
      <c r="P153" s="12"/>
      <c r="Q153" s="12"/>
      <c r="R153" s="12"/>
      <c r="S153" s="12"/>
      <c r="T153" s="12"/>
    </row>
    <row r="154" spans="1:20" ht="9">
      <c r="A154" s="9" t="s">
        <v>123</v>
      </c>
      <c r="B154" s="10">
        <v>3</v>
      </c>
      <c r="C154" s="12">
        <v>2</v>
      </c>
      <c r="D154" s="12">
        <f t="shared" si="10"/>
        <v>5</v>
      </c>
      <c r="E154" s="12"/>
      <c r="F154" s="12"/>
      <c r="G154" s="12"/>
      <c r="H154" s="12"/>
      <c r="I154" s="15">
        <f>SUM(D154-E154*2-F154*5-G154*10+H154*5)</f>
        <v>5</v>
      </c>
      <c r="J154" s="38"/>
      <c r="K154" s="12"/>
      <c r="L154" s="12"/>
      <c r="M154" s="12"/>
      <c r="N154" s="12"/>
      <c r="O154" s="12"/>
      <c r="P154" s="12"/>
      <c r="Q154" s="12"/>
      <c r="R154" s="12">
        <f>SUM(I154)</f>
        <v>5</v>
      </c>
      <c r="S154" s="12"/>
      <c r="T154" s="12"/>
    </row>
    <row r="155" spans="1:20" ht="9">
      <c r="A155" s="9" t="s">
        <v>367</v>
      </c>
      <c r="B155" s="10">
        <v>2</v>
      </c>
      <c r="C155" s="12">
        <v>3</v>
      </c>
      <c r="D155" s="12">
        <f t="shared" si="10"/>
        <v>5</v>
      </c>
      <c r="E155" s="12">
        <v>1</v>
      </c>
      <c r="F155" s="12"/>
      <c r="G155" s="12"/>
      <c r="H155" s="12"/>
      <c r="I155" s="15">
        <f>SUM(D155-E155*2-F155*5-G155*10+H155*5)</f>
        <v>3</v>
      </c>
      <c r="J155" s="38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9">
      <c r="A156" s="11" t="s">
        <v>294</v>
      </c>
      <c r="B156" s="10">
        <v>17</v>
      </c>
      <c r="C156" s="12">
        <v>23</v>
      </c>
      <c r="D156" s="12">
        <f t="shared" si="10"/>
        <v>40</v>
      </c>
      <c r="E156" s="12">
        <v>2</v>
      </c>
      <c r="F156" s="12"/>
      <c r="G156" s="12"/>
      <c r="H156" s="12">
        <v>1</v>
      </c>
      <c r="I156" s="15">
        <f t="shared" si="11"/>
        <v>41</v>
      </c>
      <c r="J156" s="38"/>
      <c r="K156" s="12"/>
      <c r="L156" s="12"/>
      <c r="M156" s="12"/>
      <c r="N156" s="12"/>
      <c r="O156" s="12"/>
      <c r="P156" s="12">
        <f>SUM(I156)</f>
        <v>41</v>
      </c>
      <c r="Q156" s="12"/>
      <c r="R156" s="12"/>
      <c r="S156" s="12"/>
      <c r="T156" s="12"/>
    </row>
    <row r="157" spans="1:20" ht="9">
      <c r="A157" s="11" t="s">
        <v>106</v>
      </c>
      <c r="B157" s="10">
        <v>4</v>
      </c>
      <c r="C157" s="12">
        <v>8</v>
      </c>
      <c r="D157" s="12">
        <f t="shared" si="10"/>
        <v>12</v>
      </c>
      <c r="E157" s="12"/>
      <c r="F157" s="12"/>
      <c r="G157" s="12"/>
      <c r="H157" s="12"/>
      <c r="I157" s="15">
        <f t="shared" si="11"/>
        <v>12</v>
      </c>
      <c r="J157" s="38"/>
      <c r="K157" s="12"/>
      <c r="L157" s="12">
        <f>SUM(I157)</f>
        <v>12</v>
      </c>
      <c r="M157" s="12"/>
      <c r="N157" s="12"/>
      <c r="O157" s="12"/>
      <c r="P157" s="12"/>
      <c r="Q157" s="12"/>
      <c r="R157" s="12"/>
      <c r="S157" s="12"/>
      <c r="T157" s="12"/>
    </row>
    <row r="158" spans="1:20" ht="9">
      <c r="A158" s="11" t="s">
        <v>122</v>
      </c>
      <c r="B158" s="10">
        <v>20</v>
      </c>
      <c r="C158" s="12">
        <v>26</v>
      </c>
      <c r="D158" s="12">
        <f t="shared" si="10"/>
        <v>46</v>
      </c>
      <c r="E158" s="12">
        <v>2</v>
      </c>
      <c r="F158" s="12">
        <v>1</v>
      </c>
      <c r="G158" s="12"/>
      <c r="H158" s="12"/>
      <c r="I158" s="15">
        <f t="shared" si="11"/>
        <v>37</v>
      </c>
      <c r="J158" s="38"/>
      <c r="K158" s="12"/>
      <c r="L158" s="12"/>
      <c r="M158" s="12"/>
      <c r="N158" s="12"/>
      <c r="O158" s="12"/>
      <c r="P158" s="12"/>
      <c r="Q158" s="12"/>
      <c r="R158" s="12">
        <f>SUM(I158)</f>
        <v>37</v>
      </c>
      <c r="S158" s="12"/>
      <c r="T158" s="12"/>
    </row>
    <row r="159" spans="1:20" ht="9">
      <c r="A159" s="9" t="s">
        <v>302</v>
      </c>
      <c r="B159" s="10">
        <v>5</v>
      </c>
      <c r="C159" s="12">
        <v>16</v>
      </c>
      <c r="D159" s="12">
        <f t="shared" si="10"/>
        <v>21</v>
      </c>
      <c r="E159" s="12"/>
      <c r="F159" s="12"/>
      <c r="G159" s="12"/>
      <c r="H159" s="12"/>
      <c r="I159" s="15">
        <f t="shared" si="11"/>
        <v>21</v>
      </c>
      <c r="J159" s="38"/>
      <c r="K159" s="12"/>
      <c r="L159" s="12"/>
      <c r="M159" s="12"/>
      <c r="N159" s="12"/>
      <c r="O159" s="12"/>
      <c r="P159" s="12"/>
      <c r="Q159" s="12">
        <f>SUM(I159)</f>
        <v>21</v>
      </c>
      <c r="R159" s="12"/>
      <c r="S159" s="12"/>
      <c r="T159" s="12"/>
    </row>
    <row r="160" spans="1:20" ht="9">
      <c r="A160" s="11" t="s">
        <v>100</v>
      </c>
      <c r="B160" s="10">
        <v>17</v>
      </c>
      <c r="C160" s="12">
        <v>28</v>
      </c>
      <c r="D160" s="12">
        <f t="shared" si="10"/>
        <v>45</v>
      </c>
      <c r="E160" s="12"/>
      <c r="F160" s="12">
        <v>1</v>
      </c>
      <c r="G160" s="12"/>
      <c r="H160" s="12"/>
      <c r="I160" s="15">
        <f t="shared" si="11"/>
        <v>40</v>
      </c>
      <c r="J160" s="38"/>
      <c r="K160" s="12">
        <f>SUM(I160)</f>
        <v>40</v>
      </c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9">
      <c r="A161" s="9" t="s">
        <v>303</v>
      </c>
      <c r="B161" s="10"/>
      <c r="C161" s="12">
        <v>6</v>
      </c>
      <c r="D161" s="12">
        <f t="shared" si="10"/>
        <v>6</v>
      </c>
      <c r="E161" s="12"/>
      <c r="F161" s="12"/>
      <c r="G161" s="12"/>
      <c r="H161" s="12"/>
      <c r="I161" s="15">
        <f t="shared" si="11"/>
        <v>6</v>
      </c>
      <c r="J161" s="38"/>
      <c r="K161" s="12"/>
      <c r="L161" s="12"/>
      <c r="M161" s="12"/>
      <c r="N161" s="12"/>
      <c r="O161" s="12"/>
      <c r="P161" s="12"/>
      <c r="Q161" s="12">
        <f>SUM(I161)</f>
        <v>6</v>
      </c>
      <c r="R161" s="12"/>
      <c r="S161" s="12"/>
      <c r="T161" s="12"/>
    </row>
    <row r="162" spans="1:20" ht="9">
      <c r="A162" s="11" t="s">
        <v>223</v>
      </c>
      <c r="B162" s="10"/>
      <c r="C162" s="12"/>
      <c r="D162" s="12">
        <f t="shared" si="10"/>
        <v>0</v>
      </c>
      <c r="E162" s="12"/>
      <c r="F162" s="12"/>
      <c r="G162" s="12"/>
      <c r="H162" s="12"/>
      <c r="I162" s="15">
        <f t="shared" si="11"/>
        <v>0</v>
      </c>
      <c r="J162" s="38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9">
      <c r="A163" s="11" t="s">
        <v>95</v>
      </c>
      <c r="B163" s="10">
        <v>1</v>
      </c>
      <c r="C163" s="12">
        <v>1</v>
      </c>
      <c r="D163" s="12">
        <f t="shared" si="10"/>
        <v>2</v>
      </c>
      <c r="E163" s="12"/>
      <c r="F163" s="12"/>
      <c r="G163" s="12"/>
      <c r="H163" s="12"/>
      <c r="I163" s="15">
        <f t="shared" si="11"/>
        <v>2</v>
      </c>
      <c r="J163" s="38"/>
      <c r="K163" s="12"/>
      <c r="L163" s="12"/>
      <c r="M163" s="12">
        <f>SUM(I163)</f>
        <v>2</v>
      </c>
      <c r="N163" s="12"/>
      <c r="O163" s="12"/>
      <c r="P163" s="12"/>
      <c r="Q163" s="12"/>
      <c r="R163" s="12"/>
      <c r="S163" s="12"/>
      <c r="T163" s="12"/>
    </row>
    <row r="164" spans="1:20" ht="9">
      <c r="A164" s="9" t="s">
        <v>187</v>
      </c>
      <c r="B164" s="10">
        <v>3</v>
      </c>
      <c r="C164" s="12">
        <v>5</v>
      </c>
      <c r="D164" s="12">
        <f t="shared" si="10"/>
        <v>8</v>
      </c>
      <c r="E164" s="12"/>
      <c r="F164" s="12"/>
      <c r="G164" s="12">
        <v>1</v>
      </c>
      <c r="H164" s="12"/>
      <c r="I164" s="15">
        <f t="shared" si="11"/>
        <v>-2</v>
      </c>
      <c r="J164" s="38"/>
      <c r="K164" s="12">
        <f>SUM(I164)</f>
        <v>-2</v>
      </c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9">
      <c r="A165" s="11" t="s">
        <v>290</v>
      </c>
      <c r="B165" s="10">
        <v>1</v>
      </c>
      <c r="C165" s="12">
        <v>2</v>
      </c>
      <c r="D165" s="12">
        <f t="shared" si="10"/>
        <v>3</v>
      </c>
      <c r="E165" s="12"/>
      <c r="F165" s="12"/>
      <c r="G165" s="12"/>
      <c r="H165" s="12"/>
      <c r="I165" s="15">
        <f t="shared" si="11"/>
        <v>3</v>
      </c>
      <c r="J165" s="38"/>
      <c r="K165" s="12"/>
      <c r="L165" s="12"/>
      <c r="M165" s="12"/>
      <c r="N165" s="12">
        <f>SUM(I165)</f>
        <v>3</v>
      </c>
      <c r="O165" s="12"/>
      <c r="P165" s="12"/>
      <c r="Q165" s="12"/>
      <c r="R165" s="12"/>
      <c r="S165" s="12"/>
      <c r="T165" s="12"/>
    </row>
    <row r="166" spans="1:20" ht="9">
      <c r="A166" s="11" t="s">
        <v>338</v>
      </c>
      <c r="B166" s="10">
        <v>3</v>
      </c>
      <c r="C166" s="12">
        <v>6</v>
      </c>
      <c r="D166" s="12">
        <f t="shared" si="10"/>
        <v>9</v>
      </c>
      <c r="E166" s="12"/>
      <c r="F166" s="12"/>
      <c r="G166" s="12"/>
      <c r="H166" s="12"/>
      <c r="I166" s="15">
        <f t="shared" si="11"/>
        <v>9</v>
      </c>
      <c r="J166" s="38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9">
      <c r="A167" s="11" t="s">
        <v>283</v>
      </c>
      <c r="B167" s="10">
        <v>3</v>
      </c>
      <c r="C167" s="12">
        <v>1</v>
      </c>
      <c r="D167" s="12">
        <f t="shared" si="10"/>
        <v>4</v>
      </c>
      <c r="E167" s="12">
        <v>1</v>
      </c>
      <c r="F167" s="12">
        <v>3</v>
      </c>
      <c r="G167" s="12"/>
      <c r="H167" s="12"/>
      <c r="I167" s="15">
        <f t="shared" si="11"/>
        <v>-13</v>
      </c>
      <c r="J167" s="18"/>
      <c r="K167" s="12"/>
      <c r="L167" s="12"/>
      <c r="M167" s="12">
        <f>SUM(I167)</f>
        <v>-13</v>
      </c>
      <c r="N167" s="12"/>
      <c r="O167" s="12"/>
      <c r="P167" s="12"/>
      <c r="Q167" s="12"/>
      <c r="R167" s="12"/>
      <c r="S167" s="12"/>
      <c r="T167" s="12"/>
    </row>
    <row r="168" spans="1:20" ht="9">
      <c r="A168" s="11" t="s">
        <v>343</v>
      </c>
      <c r="B168" s="10">
        <v>15</v>
      </c>
      <c r="C168" s="12">
        <v>16</v>
      </c>
      <c r="D168" s="12">
        <f t="shared" si="10"/>
        <v>31</v>
      </c>
      <c r="E168" s="12">
        <v>1</v>
      </c>
      <c r="F168" s="12">
        <v>1</v>
      </c>
      <c r="G168" s="12"/>
      <c r="H168" s="12"/>
      <c r="I168" s="15">
        <f t="shared" si="11"/>
        <v>24</v>
      </c>
      <c r="J168" s="18"/>
      <c r="K168" s="12"/>
      <c r="L168" s="12"/>
      <c r="M168" s="12"/>
      <c r="N168" s="12">
        <f>SUM(I168)</f>
        <v>24</v>
      </c>
      <c r="O168" s="12"/>
      <c r="P168" s="12"/>
      <c r="Q168" s="12"/>
      <c r="R168" s="12"/>
      <c r="S168" s="12"/>
      <c r="T168" s="12"/>
    </row>
    <row r="169" spans="1:20" ht="9">
      <c r="A169" s="11" t="s">
        <v>342</v>
      </c>
      <c r="B169" s="10">
        <v>5</v>
      </c>
      <c r="C169" s="12">
        <v>7</v>
      </c>
      <c r="D169" s="12">
        <f t="shared" si="10"/>
        <v>12</v>
      </c>
      <c r="E169" s="12"/>
      <c r="F169" s="12"/>
      <c r="G169" s="12"/>
      <c r="H169" s="12"/>
      <c r="I169" s="15">
        <f t="shared" si="11"/>
        <v>12</v>
      </c>
      <c r="J169" s="18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9">
      <c r="A170" s="9" t="s">
        <v>64</v>
      </c>
      <c r="B170" s="10">
        <v>16</v>
      </c>
      <c r="C170" s="12">
        <v>31</v>
      </c>
      <c r="D170" s="12">
        <f t="shared" si="10"/>
        <v>47</v>
      </c>
      <c r="E170" s="12">
        <v>3</v>
      </c>
      <c r="F170" s="12"/>
      <c r="G170" s="12"/>
      <c r="H170" s="12"/>
      <c r="I170" s="15">
        <f t="shared" si="11"/>
        <v>41</v>
      </c>
      <c r="J170" s="18"/>
      <c r="K170" s="12"/>
      <c r="L170" s="12"/>
      <c r="M170" s="12"/>
      <c r="N170" s="12"/>
      <c r="O170" s="12"/>
      <c r="P170" s="12"/>
      <c r="Q170" s="12"/>
      <c r="R170" s="12"/>
      <c r="S170" s="12"/>
      <c r="T170" s="12">
        <f>SUM(I170)</f>
        <v>41</v>
      </c>
    </row>
    <row r="171" spans="1:20" ht="9">
      <c r="A171" s="9" t="s">
        <v>308</v>
      </c>
      <c r="B171" s="10">
        <v>4</v>
      </c>
      <c r="C171" s="12">
        <v>15</v>
      </c>
      <c r="D171" s="12">
        <f t="shared" si="10"/>
        <v>19</v>
      </c>
      <c r="E171" s="12"/>
      <c r="F171" s="12"/>
      <c r="G171" s="12"/>
      <c r="H171" s="12"/>
      <c r="I171" s="15">
        <f t="shared" si="11"/>
        <v>19</v>
      </c>
      <c r="J171" s="18"/>
      <c r="K171" s="12"/>
      <c r="L171" s="12"/>
      <c r="M171" s="12"/>
      <c r="N171" s="12"/>
      <c r="O171" s="12"/>
      <c r="P171" s="12"/>
      <c r="Q171" s="12"/>
      <c r="R171" s="12">
        <f>SUM(I171)</f>
        <v>19</v>
      </c>
      <c r="S171" s="12"/>
      <c r="T171" s="12"/>
    </row>
    <row r="172" spans="1:20" ht="9">
      <c r="A172" s="9" t="s">
        <v>111</v>
      </c>
      <c r="B172" s="10">
        <v>24</v>
      </c>
      <c r="C172" s="12">
        <v>25</v>
      </c>
      <c r="D172" s="12">
        <f t="shared" si="10"/>
        <v>49</v>
      </c>
      <c r="E172" s="12">
        <v>2</v>
      </c>
      <c r="F172" s="12"/>
      <c r="G172" s="12"/>
      <c r="H172" s="12">
        <v>1</v>
      </c>
      <c r="I172" s="15">
        <f t="shared" si="11"/>
        <v>50</v>
      </c>
      <c r="J172" s="18">
        <f>SUM(I172)</f>
        <v>50</v>
      </c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9">
      <c r="A173" s="11" t="s">
        <v>184</v>
      </c>
      <c r="B173" s="10">
        <v>2</v>
      </c>
      <c r="C173" s="12">
        <v>1</v>
      </c>
      <c r="D173" s="12">
        <f t="shared" si="10"/>
        <v>3</v>
      </c>
      <c r="E173" s="12"/>
      <c r="F173" s="12"/>
      <c r="G173" s="12"/>
      <c r="H173" s="12"/>
      <c r="I173" s="15">
        <f t="shared" si="11"/>
        <v>3</v>
      </c>
      <c r="J173" s="18"/>
      <c r="K173" s="12">
        <f>SUM(I173)</f>
        <v>3</v>
      </c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9">
      <c r="A174" s="11" t="s">
        <v>406</v>
      </c>
      <c r="B174" s="10">
        <v>3</v>
      </c>
      <c r="C174" s="12">
        <v>3</v>
      </c>
      <c r="D174" s="12">
        <f t="shared" si="10"/>
        <v>6</v>
      </c>
      <c r="E174" s="12"/>
      <c r="F174" s="12"/>
      <c r="G174" s="12"/>
      <c r="H174" s="12"/>
      <c r="I174" s="15">
        <f t="shared" si="11"/>
        <v>6</v>
      </c>
      <c r="J174" s="18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9">
      <c r="A175" s="9" t="s">
        <v>194</v>
      </c>
      <c r="B175" s="10">
        <v>11</v>
      </c>
      <c r="C175" s="12">
        <v>23</v>
      </c>
      <c r="D175" s="12">
        <f t="shared" si="10"/>
        <v>34</v>
      </c>
      <c r="E175" s="12"/>
      <c r="F175" s="12"/>
      <c r="G175" s="12"/>
      <c r="H175" s="12"/>
      <c r="I175" s="15">
        <f t="shared" si="11"/>
        <v>34</v>
      </c>
      <c r="J175" s="18"/>
      <c r="K175" s="12"/>
      <c r="L175" s="12"/>
      <c r="M175" s="12"/>
      <c r="N175" s="12"/>
      <c r="O175" s="12"/>
      <c r="P175" s="12"/>
      <c r="Q175" s="12"/>
      <c r="R175" s="12"/>
      <c r="S175" s="12">
        <f>SUM(I175)</f>
        <v>34</v>
      </c>
      <c r="T175" s="12"/>
    </row>
    <row r="176" spans="1:20" ht="9">
      <c r="A176" s="9" t="s">
        <v>295</v>
      </c>
      <c r="B176" s="10">
        <v>17</v>
      </c>
      <c r="C176" s="12">
        <v>30</v>
      </c>
      <c r="D176" s="12">
        <f t="shared" si="10"/>
        <v>47</v>
      </c>
      <c r="E176" s="12">
        <v>2</v>
      </c>
      <c r="F176" s="12"/>
      <c r="G176" s="12"/>
      <c r="H176" s="12"/>
      <c r="I176" s="15">
        <f t="shared" si="11"/>
        <v>43</v>
      </c>
      <c r="J176" s="18"/>
      <c r="K176" s="12"/>
      <c r="L176" s="12"/>
      <c r="M176" s="12"/>
      <c r="N176" s="12"/>
      <c r="O176" s="12"/>
      <c r="P176" s="12">
        <f>SUM(I176)</f>
        <v>43</v>
      </c>
      <c r="Q176" s="12"/>
      <c r="R176" s="12"/>
      <c r="S176" s="12"/>
      <c r="T176" s="12"/>
    </row>
    <row r="177" spans="1:20" ht="9">
      <c r="A177" s="9" t="s">
        <v>296</v>
      </c>
      <c r="B177" s="10">
        <v>10</v>
      </c>
      <c r="C177" s="12">
        <v>17</v>
      </c>
      <c r="D177" s="12">
        <f t="shared" si="10"/>
        <v>27</v>
      </c>
      <c r="E177" s="12"/>
      <c r="F177" s="12"/>
      <c r="G177" s="12"/>
      <c r="H177" s="12"/>
      <c r="I177" s="15">
        <f t="shared" si="11"/>
        <v>27</v>
      </c>
      <c r="J177" s="18"/>
      <c r="K177" s="12"/>
      <c r="L177" s="12"/>
      <c r="M177" s="12"/>
      <c r="N177" s="12"/>
      <c r="O177" s="12"/>
      <c r="P177" s="12">
        <f>SUM(I177)</f>
        <v>27</v>
      </c>
      <c r="Q177" s="12"/>
      <c r="R177" s="12"/>
      <c r="S177" s="12"/>
      <c r="T177" s="12"/>
    </row>
    <row r="178" spans="1:20" ht="9">
      <c r="A178" s="9" t="s">
        <v>55</v>
      </c>
      <c r="B178" s="10">
        <v>11</v>
      </c>
      <c r="C178" s="12">
        <v>37</v>
      </c>
      <c r="D178" s="12">
        <f t="shared" si="10"/>
        <v>48</v>
      </c>
      <c r="E178" s="12">
        <v>1</v>
      </c>
      <c r="F178" s="12"/>
      <c r="G178" s="12"/>
      <c r="H178" s="12"/>
      <c r="I178" s="15">
        <f t="shared" si="11"/>
        <v>46</v>
      </c>
      <c r="J178" s="18"/>
      <c r="K178" s="12"/>
      <c r="L178" s="12"/>
      <c r="M178" s="12"/>
      <c r="N178" s="12"/>
      <c r="O178" s="12"/>
      <c r="P178" s="12">
        <f>SUM(I178)</f>
        <v>46</v>
      </c>
      <c r="Q178" s="12"/>
      <c r="R178" s="12"/>
      <c r="S178" s="12"/>
      <c r="T178" s="12"/>
    </row>
    <row r="179" spans="1:20" ht="9">
      <c r="A179" s="9" t="s">
        <v>284</v>
      </c>
      <c r="B179" s="10"/>
      <c r="C179" s="12">
        <v>5</v>
      </c>
      <c r="D179" s="12">
        <f t="shared" si="10"/>
        <v>5</v>
      </c>
      <c r="E179" s="12"/>
      <c r="F179" s="12"/>
      <c r="G179" s="12"/>
      <c r="H179" s="12"/>
      <c r="I179" s="15">
        <f t="shared" si="11"/>
        <v>5</v>
      </c>
      <c r="J179" s="18"/>
      <c r="K179" s="12"/>
      <c r="L179" s="12"/>
      <c r="M179" s="12">
        <f>SUM(I179)</f>
        <v>5</v>
      </c>
      <c r="N179" s="12"/>
      <c r="O179" s="12"/>
      <c r="P179" s="12"/>
      <c r="Q179" s="12"/>
      <c r="R179" s="12"/>
      <c r="S179" s="12"/>
      <c r="T179" s="12"/>
    </row>
    <row r="180" spans="1:20" ht="9">
      <c r="A180" s="9" t="s">
        <v>340</v>
      </c>
      <c r="B180" s="10">
        <v>10</v>
      </c>
      <c r="C180" s="12">
        <v>14</v>
      </c>
      <c r="D180" s="12">
        <f t="shared" si="10"/>
        <v>24</v>
      </c>
      <c r="E180" s="12"/>
      <c r="F180" s="12"/>
      <c r="G180" s="12">
        <v>1</v>
      </c>
      <c r="H180" s="12"/>
      <c r="I180" s="15">
        <f t="shared" si="11"/>
        <v>14</v>
      </c>
      <c r="J180" s="18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9">
      <c r="A181" s="9" t="s">
        <v>219</v>
      </c>
      <c r="B181" s="10"/>
      <c r="C181" s="12"/>
      <c r="D181" s="12">
        <f t="shared" si="10"/>
        <v>0</v>
      </c>
      <c r="E181" s="12"/>
      <c r="F181" s="12"/>
      <c r="G181" s="12"/>
      <c r="H181" s="12"/>
      <c r="I181" s="15">
        <f t="shared" si="11"/>
        <v>0</v>
      </c>
      <c r="J181" s="18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9">
      <c r="A182" s="9" t="s">
        <v>34</v>
      </c>
      <c r="B182" s="10">
        <v>16</v>
      </c>
      <c r="C182" s="12">
        <v>17</v>
      </c>
      <c r="D182" s="12">
        <f t="shared" si="10"/>
        <v>33</v>
      </c>
      <c r="E182" s="12"/>
      <c r="F182" s="12"/>
      <c r="G182" s="12"/>
      <c r="H182" s="12"/>
      <c r="I182" s="15">
        <f t="shared" si="11"/>
        <v>33</v>
      </c>
      <c r="J182" s="18"/>
      <c r="K182" s="12"/>
      <c r="L182" s="12"/>
      <c r="M182" s="12"/>
      <c r="N182" s="12"/>
      <c r="O182" s="12"/>
      <c r="P182" s="12"/>
      <c r="Q182" s="12"/>
      <c r="R182" s="12"/>
      <c r="S182" s="12">
        <f>SUM(I182)</f>
        <v>33</v>
      </c>
      <c r="T182" s="12"/>
    </row>
    <row r="183" spans="1:20" ht="9">
      <c r="A183" s="11" t="s">
        <v>234</v>
      </c>
      <c r="B183" s="10">
        <v>4</v>
      </c>
      <c r="C183" s="12">
        <v>4</v>
      </c>
      <c r="D183" s="12">
        <f t="shared" si="10"/>
        <v>8</v>
      </c>
      <c r="E183" s="12"/>
      <c r="F183" s="12"/>
      <c r="G183" s="12"/>
      <c r="H183" s="12"/>
      <c r="I183" s="15">
        <f t="shared" si="11"/>
        <v>8</v>
      </c>
      <c r="J183" s="18"/>
      <c r="K183" s="12">
        <f>SUM(I183)</f>
        <v>8</v>
      </c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9">
      <c r="A184" s="9" t="s">
        <v>339</v>
      </c>
      <c r="B184" s="10">
        <v>6</v>
      </c>
      <c r="C184" s="12">
        <v>3</v>
      </c>
      <c r="D184" s="12">
        <f t="shared" si="10"/>
        <v>9</v>
      </c>
      <c r="E184" s="12"/>
      <c r="F184" s="12"/>
      <c r="G184" s="12"/>
      <c r="H184" s="12"/>
      <c r="I184" s="15">
        <f t="shared" si="11"/>
        <v>9</v>
      </c>
      <c r="J184" s="18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9">
      <c r="A185" s="9" t="s">
        <v>297</v>
      </c>
      <c r="B185" s="10">
        <v>3</v>
      </c>
      <c r="C185" s="12">
        <v>7</v>
      </c>
      <c r="D185" s="12">
        <f t="shared" si="10"/>
        <v>10</v>
      </c>
      <c r="E185" s="12"/>
      <c r="F185" s="12"/>
      <c r="G185" s="12"/>
      <c r="H185" s="12"/>
      <c r="I185" s="15">
        <f t="shared" si="11"/>
        <v>10</v>
      </c>
      <c r="J185" s="18"/>
      <c r="K185" s="12"/>
      <c r="L185" s="12"/>
      <c r="M185" s="12"/>
      <c r="N185" s="12"/>
      <c r="O185" s="12"/>
      <c r="P185" s="12">
        <f>SUM(I185)</f>
        <v>10</v>
      </c>
      <c r="Q185" s="12"/>
      <c r="R185" s="12"/>
      <c r="S185" s="12"/>
      <c r="T185" s="12"/>
    </row>
    <row r="186" spans="1:20" ht="9">
      <c r="A186" s="9" t="s">
        <v>439</v>
      </c>
      <c r="B186" s="10"/>
      <c r="C186" s="12"/>
      <c r="D186" s="12">
        <f t="shared" si="10"/>
        <v>0</v>
      </c>
      <c r="E186" s="12"/>
      <c r="F186" s="12"/>
      <c r="G186" s="12"/>
      <c r="H186" s="12"/>
      <c r="I186" s="15">
        <f t="shared" si="11"/>
        <v>0</v>
      </c>
      <c r="J186" s="18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9">
      <c r="A187" s="9" t="s">
        <v>419</v>
      </c>
      <c r="B187" s="10">
        <v>7</v>
      </c>
      <c r="C187" s="12">
        <v>7</v>
      </c>
      <c r="D187" s="12">
        <f t="shared" si="10"/>
        <v>14</v>
      </c>
      <c r="E187" s="12"/>
      <c r="F187" s="12"/>
      <c r="G187" s="12"/>
      <c r="H187" s="12"/>
      <c r="I187" s="15">
        <f t="shared" si="11"/>
        <v>14</v>
      </c>
      <c r="J187" s="18"/>
      <c r="K187" s="12"/>
      <c r="L187" s="12"/>
      <c r="M187" s="12"/>
      <c r="N187" s="12"/>
      <c r="O187" s="12">
        <f>SUM(I187)</f>
        <v>14</v>
      </c>
      <c r="P187" s="12"/>
      <c r="Q187" s="12"/>
      <c r="R187" s="12"/>
      <c r="S187" s="12"/>
      <c r="T187" s="12"/>
    </row>
    <row r="188" spans="1:20" ht="9">
      <c r="A188" s="9" t="s">
        <v>420</v>
      </c>
      <c r="B188" s="10"/>
      <c r="C188" s="12">
        <v>1</v>
      </c>
      <c r="D188" s="12">
        <f t="shared" si="10"/>
        <v>1</v>
      </c>
      <c r="E188" s="12"/>
      <c r="F188" s="12"/>
      <c r="G188" s="12"/>
      <c r="H188" s="12"/>
      <c r="I188" s="15">
        <f t="shared" si="11"/>
        <v>1</v>
      </c>
      <c r="J188" s="18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9">
      <c r="A189" s="9" t="s">
        <v>80</v>
      </c>
      <c r="B189" s="10">
        <v>18</v>
      </c>
      <c r="C189" s="12">
        <v>28</v>
      </c>
      <c r="D189" s="12">
        <f t="shared" si="10"/>
        <v>46</v>
      </c>
      <c r="E189" s="12"/>
      <c r="F189" s="12"/>
      <c r="G189" s="12"/>
      <c r="H189" s="12"/>
      <c r="I189" s="15">
        <f t="shared" si="11"/>
        <v>46</v>
      </c>
      <c r="J189" s="18"/>
      <c r="K189" s="12"/>
      <c r="L189" s="12"/>
      <c r="M189" s="12"/>
      <c r="N189" s="12"/>
      <c r="O189" s="12">
        <f>SUM(I189)</f>
        <v>46</v>
      </c>
      <c r="P189" s="12"/>
      <c r="Q189" s="12"/>
      <c r="R189" s="12"/>
      <c r="S189" s="12"/>
      <c r="T189" s="12"/>
    </row>
    <row r="190" spans="1:20" ht="9">
      <c r="A190" s="9" t="s">
        <v>202</v>
      </c>
      <c r="B190" s="10">
        <v>6</v>
      </c>
      <c r="C190" s="12">
        <v>6</v>
      </c>
      <c r="D190" s="12">
        <f t="shared" si="10"/>
        <v>12</v>
      </c>
      <c r="E190" s="12">
        <v>1</v>
      </c>
      <c r="F190" s="12"/>
      <c r="G190" s="12"/>
      <c r="H190" s="12"/>
      <c r="I190" s="15">
        <f t="shared" si="11"/>
        <v>10</v>
      </c>
      <c r="J190" s="18"/>
      <c r="K190" s="12"/>
      <c r="L190" s="12"/>
      <c r="M190" s="12"/>
      <c r="N190" s="12"/>
      <c r="O190" s="12"/>
      <c r="P190" s="12"/>
      <c r="Q190" s="12"/>
      <c r="R190" s="12"/>
      <c r="S190" s="12">
        <f>SUM(I190)</f>
        <v>10</v>
      </c>
      <c r="T190" s="12"/>
    </row>
    <row r="191" spans="1:20" ht="9">
      <c r="A191" s="9" t="s">
        <v>76</v>
      </c>
      <c r="B191" s="10">
        <v>16</v>
      </c>
      <c r="C191" s="12">
        <v>15</v>
      </c>
      <c r="D191" s="12">
        <f aca="true" t="shared" si="12" ref="D191:D246">SUM(B191:C191)</f>
        <v>31</v>
      </c>
      <c r="E191" s="12">
        <v>2</v>
      </c>
      <c r="F191" s="12"/>
      <c r="G191" s="12"/>
      <c r="H191" s="12"/>
      <c r="I191" s="15">
        <f aca="true" t="shared" si="13" ref="I191:I246">SUM(D191-E191*2-F191*5-G191*10+H191*5)</f>
        <v>27</v>
      </c>
      <c r="J191" s="18"/>
      <c r="K191" s="12"/>
      <c r="L191" s="12"/>
      <c r="M191" s="12"/>
      <c r="N191" s="12"/>
      <c r="O191" s="12"/>
      <c r="P191" s="12"/>
      <c r="Q191" s="12"/>
      <c r="R191" s="12"/>
      <c r="S191" s="12">
        <f>SUM(I191)</f>
        <v>27</v>
      </c>
      <c r="T191" s="12"/>
    </row>
    <row r="192" spans="1:20" ht="9">
      <c r="A192" s="11" t="s">
        <v>316</v>
      </c>
      <c r="B192" s="10">
        <v>2</v>
      </c>
      <c r="C192" s="12">
        <v>5</v>
      </c>
      <c r="D192" s="12">
        <f t="shared" si="12"/>
        <v>7</v>
      </c>
      <c r="E192" s="12"/>
      <c r="F192" s="12"/>
      <c r="G192" s="12"/>
      <c r="H192" s="12"/>
      <c r="I192" s="15">
        <f t="shared" si="13"/>
        <v>7</v>
      </c>
      <c r="J192" s="18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9">
      <c r="A193" s="9" t="s">
        <v>166</v>
      </c>
      <c r="B193" s="10">
        <v>2</v>
      </c>
      <c r="C193" s="12">
        <v>4</v>
      </c>
      <c r="D193" s="12">
        <f t="shared" si="12"/>
        <v>6</v>
      </c>
      <c r="E193" s="12"/>
      <c r="F193" s="12"/>
      <c r="G193" s="12"/>
      <c r="H193" s="12"/>
      <c r="I193" s="15">
        <f t="shared" si="13"/>
        <v>6</v>
      </c>
      <c r="J193" s="18"/>
      <c r="K193" s="12"/>
      <c r="L193" s="12"/>
      <c r="M193" s="12"/>
      <c r="N193" s="12"/>
      <c r="O193" s="12"/>
      <c r="P193" s="12"/>
      <c r="Q193" s="12">
        <f>SUM(I193)</f>
        <v>6</v>
      </c>
      <c r="R193" s="12"/>
      <c r="S193" s="12"/>
      <c r="T193" s="12"/>
    </row>
    <row r="194" spans="1:20" ht="9">
      <c r="A194" s="9" t="s">
        <v>146</v>
      </c>
      <c r="B194" s="10">
        <v>21</v>
      </c>
      <c r="C194" s="12">
        <v>17</v>
      </c>
      <c r="D194" s="12">
        <f t="shared" si="12"/>
        <v>38</v>
      </c>
      <c r="E194" s="12">
        <v>3</v>
      </c>
      <c r="F194" s="12"/>
      <c r="G194" s="12"/>
      <c r="H194" s="12">
        <v>1</v>
      </c>
      <c r="I194" s="15">
        <f t="shared" si="13"/>
        <v>37</v>
      </c>
      <c r="J194" s="18"/>
      <c r="K194" s="12"/>
      <c r="L194" s="12"/>
      <c r="M194" s="12"/>
      <c r="N194" s="12"/>
      <c r="O194" s="12"/>
      <c r="P194" s="12"/>
      <c r="Q194" s="12">
        <f>SUM(I194)</f>
        <v>37</v>
      </c>
      <c r="R194" s="12"/>
      <c r="S194" s="12"/>
      <c r="T194" s="12"/>
    </row>
    <row r="195" spans="1:20" ht="9">
      <c r="A195" s="9" t="s">
        <v>61</v>
      </c>
      <c r="B195" s="10">
        <v>4</v>
      </c>
      <c r="C195" s="12">
        <v>15</v>
      </c>
      <c r="D195" s="12">
        <f t="shared" si="12"/>
        <v>19</v>
      </c>
      <c r="E195" s="12">
        <v>2</v>
      </c>
      <c r="F195" s="12">
        <v>1</v>
      </c>
      <c r="G195" s="12"/>
      <c r="H195" s="12"/>
      <c r="I195" s="15">
        <f t="shared" si="13"/>
        <v>10</v>
      </c>
      <c r="J195" s="18"/>
      <c r="K195" s="12"/>
      <c r="L195" s="12"/>
      <c r="M195" s="12"/>
      <c r="N195" s="12"/>
      <c r="O195" s="12"/>
      <c r="P195" s="12"/>
      <c r="Q195" s="12"/>
      <c r="R195" s="12"/>
      <c r="S195" s="12"/>
      <c r="T195" s="12">
        <f>SUM(I195)</f>
        <v>10</v>
      </c>
    </row>
    <row r="196" spans="1:20" ht="9">
      <c r="A196" s="9" t="s">
        <v>304</v>
      </c>
      <c r="B196" s="10">
        <v>1</v>
      </c>
      <c r="C196" s="12">
        <v>3</v>
      </c>
      <c r="D196" s="12">
        <f t="shared" si="12"/>
        <v>4</v>
      </c>
      <c r="E196" s="12">
        <v>1</v>
      </c>
      <c r="F196" s="12"/>
      <c r="G196" s="12"/>
      <c r="H196" s="12"/>
      <c r="I196" s="15">
        <f t="shared" si="13"/>
        <v>2</v>
      </c>
      <c r="J196" s="18"/>
      <c r="K196" s="12"/>
      <c r="L196" s="12"/>
      <c r="M196" s="12"/>
      <c r="N196" s="12"/>
      <c r="O196" s="12"/>
      <c r="P196" s="12"/>
      <c r="Q196" s="12">
        <f>SUM(I196)</f>
        <v>2</v>
      </c>
      <c r="R196" s="12"/>
      <c r="S196" s="12"/>
      <c r="T196" s="12"/>
    </row>
    <row r="197" spans="1:20" ht="9">
      <c r="A197" s="9" t="s">
        <v>177</v>
      </c>
      <c r="B197" s="10">
        <v>4</v>
      </c>
      <c r="C197" s="12">
        <v>15</v>
      </c>
      <c r="D197" s="12">
        <f t="shared" si="12"/>
        <v>19</v>
      </c>
      <c r="E197" s="12"/>
      <c r="F197" s="12"/>
      <c r="G197" s="12"/>
      <c r="H197" s="12"/>
      <c r="I197" s="15">
        <f t="shared" si="13"/>
        <v>19</v>
      </c>
      <c r="J197" s="18"/>
      <c r="K197" s="12"/>
      <c r="L197" s="12"/>
      <c r="M197" s="12"/>
      <c r="N197" s="12"/>
      <c r="O197" s="12"/>
      <c r="P197" s="12"/>
      <c r="Q197" s="12"/>
      <c r="R197" s="12"/>
      <c r="S197" s="12">
        <f>SUM(I197)</f>
        <v>19</v>
      </c>
      <c r="T197" s="12"/>
    </row>
    <row r="198" spans="1:20" ht="9">
      <c r="A198" s="9" t="s">
        <v>105</v>
      </c>
      <c r="B198" s="10">
        <v>5</v>
      </c>
      <c r="C198" s="12">
        <v>5</v>
      </c>
      <c r="D198" s="12">
        <f t="shared" si="12"/>
        <v>10</v>
      </c>
      <c r="E198" s="12"/>
      <c r="F198" s="12"/>
      <c r="G198" s="12"/>
      <c r="H198" s="12"/>
      <c r="I198" s="15">
        <f t="shared" si="13"/>
        <v>10</v>
      </c>
      <c r="J198" s="18">
        <f>SUM(I198)</f>
        <v>10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9">
      <c r="A199" s="9" t="s">
        <v>368</v>
      </c>
      <c r="B199" s="10"/>
      <c r="C199" s="12">
        <v>2</v>
      </c>
      <c r="D199" s="12">
        <f t="shared" si="12"/>
        <v>2</v>
      </c>
      <c r="E199" s="12"/>
      <c r="F199" s="12"/>
      <c r="G199" s="12"/>
      <c r="H199" s="12"/>
      <c r="I199" s="15">
        <f t="shared" si="13"/>
        <v>2</v>
      </c>
      <c r="J199" s="18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9">
      <c r="A200" s="9" t="s">
        <v>344</v>
      </c>
      <c r="B200" s="10">
        <v>2</v>
      </c>
      <c r="C200" s="12">
        <v>5</v>
      </c>
      <c r="D200" s="12">
        <f t="shared" si="12"/>
        <v>7</v>
      </c>
      <c r="E200" s="12"/>
      <c r="F200" s="12"/>
      <c r="G200" s="12"/>
      <c r="H200" s="12"/>
      <c r="I200" s="15">
        <f t="shared" si="13"/>
        <v>7</v>
      </c>
      <c r="J200" s="18"/>
      <c r="K200" s="12"/>
      <c r="L200" s="12"/>
      <c r="M200" s="12"/>
      <c r="N200" s="12"/>
      <c r="O200" s="12">
        <f>SUM(I200)</f>
        <v>7</v>
      </c>
      <c r="P200" s="12"/>
      <c r="Q200" s="12"/>
      <c r="R200" s="12"/>
      <c r="S200" s="12"/>
      <c r="T200" s="12"/>
    </row>
    <row r="201" spans="1:20" ht="9">
      <c r="A201" s="9" t="s">
        <v>345</v>
      </c>
      <c r="B201" s="10">
        <v>2</v>
      </c>
      <c r="C201" s="12">
        <v>6</v>
      </c>
      <c r="D201" s="12">
        <f t="shared" si="12"/>
        <v>8</v>
      </c>
      <c r="E201" s="12"/>
      <c r="F201" s="12"/>
      <c r="G201" s="12"/>
      <c r="H201" s="12"/>
      <c r="I201" s="15">
        <f t="shared" si="13"/>
        <v>8</v>
      </c>
      <c r="J201" s="18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9">
      <c r="A202" s="9" t="s">
        <v>386</v>
      </c>
      <c r="B202" s="10"/>
      <c r="C202" s="12">
        <v>1</v>
      </c>
      <c r="D202" s="12">
        <f t="shared" si="12"/>
        <v>1</v>
      </c>
      <c r="E202" s="12">
        <v>1</v>
      </c>
      <c r="F202" s="12"/>
      <c r="G202" s="12"/>
      <c r="H202" s="12"/>
      <c r="I202" s="15">
        <f t="shared" si="13"/>
        <v>-1</v>
      </c>
      <c r="J202" s="18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9">
      <c r="A203" s="9" t="s">
        <v>385</v>
      </c>
      <c r="B203" s="10">
        <v>3</v>
      </c>
      <c r="C203" s="12">
        <v>5</v>
      </c>
      <c r="D203" s="12">
        <f t="shared" si="12"/>
        <v>8</v>
      </c>
      <c r="E203" s="12"/>
      <c r="F203" s="12"/>
      <c r="G203" s="12"/>
      <c r="H203" s="12"/>
      <c r="I203" s="15">
        <f t="shared" si="13"/>
        <v>8</v>
      </c>
      <c r="J203" s="18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9">
      <c r="A204" s="9" t="s">
        <v>3</v>
      </c>
      <c r="B204" s="10">
        <v>6</v>
      </c>
      <c r="C204" s="12">
        <v>15</v>
      </c>
      <c r="D204" s="12">
        <f t="shared" si="12"/>
        <v>21</v>
      </c>
      <c r="E204" s="12">
        <v>1</v>
      </c>
      <c r="F204" s="12"/>
      <c r="G204" s="12"/>
      <c r="H204" s="12"/>
      <c r="I204" s="15">
        <f t="shared" si="13"/>
        <v>19</v>
      </c>
      <c r="J204" s="18"/>
      <c r="K204" s="12"/>
      <c r="L204" s="12"/>
      <c r="M204" s="12"/>
      <c r="N204" s="12"/>
      <c r="O204" s="12">
        <f>SUM(I204)</f>
        <v>19</v>
      </c>
      <c r="P204" s="12"/>
      <c r="Q204" s="12"/>
      <c r="R204" s="12"/>
      <c r="S204" s="12"/>
      <c r="T204" s="12"/>
    </row>
    <row r="205" spans="1:20" ht="9">
      <c r="A205" s="9" t="s">
        <v>195</v>
      </c>
      <c r="B205" s="10">
        <v>5</v>
      </c>
      <c r="C205" s="12">
        <v>9</v>
      </c>
      <c r="D205" s="12">
        <f t="shared" si="12"/>
        <v>14</v>
      </c>
      <c r="E205" s="12"/>
      <c r="F205" s="12"/>
      <c r="G205" s="12"/>
      <c r="H205" s="12"/>
      <c r="I205" s="15">
        <f t="shared" si="13"/>
        <v>14</v>
      </c>
      <c r="J205" s="18"/>
      <c r="K205" s="12"/>
      <c r="L205" s="12">
        <f>SUM(I205)</f>
        <v>14</v>
      </c>
      <c r="M205" s="12"/>
      <c r="N205" s="12"/>
      <c r="O205" s="12"/>
      <c r="P205" s="12"/>
      <c r="Q205" s="12"/>
      <c r="R205" s="12"/>
      <c r="S205" s="12"/>
      <c r="T205" s="12"/>
    </row>
    <row r="206" spans="1:20" ht="9">
      <c r="A206" s="11" t="s">
        <v>142</v>
      </c>
      <c r="B206" s="10">
        <v>6</v>
      </c>
      <c r="C206" s="12">
        <v>21</v>
      </c>
      <c r="D206" s="12">
        <f t="shared" si="12"/>
        <v>27</v>
      </c>
      <c r="E206" s="12"/>
      <c r="F206" s="12">
        <v>1</v>
      </c>
      <c r="G206" s="12">
        <v>1</v>
      </c>
      <c r="H206" s="12"/>
      <c r="I206" s="15">
        <f t="shared" si="13"/>
        <v>12</v>
      </c>
      <c r="J206" s="18"/>
      <c r="K206" s="12"/>
      <c r="L206" s="12"/>
      <c r="M206" s="12"/>
      <c r="N206" s="12"/>
      <c r="O206" s="12">
        <f>SUM(I206)</f>
        <v>12</v>
      </c>
      <c r="P206" s="12"/>
      <c r="Q206" s="12"/>
      <c r="R206" s="12"/>
      <c r="S206" s="12"/>
      <c r="T206" s="12"/>
    </row>
    <row r="207" spans="1:20" ht="9">
      <c r="A207" s="9" t="s">
        <v>442</v>
      </c>
      <c r="B207" s="10"/>
      <c r="C207" s="12">
        <v>4</v>
      </c>
      <c r="D207" s="12">
        <f t="shared" si="12"/>
        <v>4</v>
      </c>
      <c r="E207" s="12"/>
      <c r="F207" s="12"/>
      <c r="G207" s="12"/>
      <c r="H207" s="12"/>
      <c r="I207" s="15">
        <f t="shared" si="13"/>
        <v>4</v>
      </c>
      <c r="J207" s="18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9">
      <c r="A208" s="9" t="s">
        <v>94</v>
      </c>
      <c r="B208" s="10">
        <v>10</v>
      </c>
      <c r="C208" s="12">
        <v>14</v>
      </c>
      <c r="D208" s="12">
        <f t="shared" si="12"/>
        <v>24</v>
      </c>
      <c r="E208" s="12"/>
      <c r="F208" s="12"/>
      <c r="G208" s="12"/>
      <c r="H208" s="12"/>
      <c r="I208" s="15">
        <f t="shared" si="13"/>
        <v>24</v>
      </c>
      <c r="J208" s="18"/>
      <c r="K208" s="12"/>
      <c r="L208" s="12"/>
      <c r="M208" s="12"/>
      <c r="N208" s="12"/>
      <c r="O208" s="12">
        <f>SUM(I208)</f>
        <v>24</v>
      </c>
      <c r="P208" s="12"/>
      <c r="Q208" s="12"/>
      <c r="R208" s="12"/>
      <c r="S208" s="12"/>
      <c r="T208" s="12"/>
    </row>
    <row r="209" spans="1:20" ht="9">
      <c r="A209" s="9" t="s">
        <v>165</v>
      </c>
      <c r="B209" s="10">
        <v>7</v>
      </c>
      <c r="C209" s="12">
        <v>24</v>
      </c>
      <c r="D209" s="12">
        <f t="shared" si="12"/>
        <v>31</v>
      </c>
      <c r="E209" s="12"/>
      <c r="F209" s="12">
        <v>1</v>
      </c>
      <c r="G209" s="12"/>
      <c r="H209" s="12"/>
      <c r="I209" s="15">
        <f t="shared" si="13"/>
        <v>26</v>
      </c>
      <c r="J209" s="18"/>
      <c r="K209" s="12"/>
      <c r="L209" s="12"/>
      <c r="M209" s="12"/>
      <c r="N209" s="12"/>
      <c r="O209" s="12"/>
      <c r="P209" s="12"/>
      <c r="Q209" s="12"/>
      <c r="R209" s="12">
        <f>SUM(I209)</f>
        <v>26</v>
      </c>
      <c r="S209" s="12"/>
      <c r="T209" s="12"/>
    </row>
    <row r="210" spans="1:20" ht="9">
      <c r="A210" s="9" t="s">
        <v>336</v>
      </c>
      <c r="B210" s="10">
        <v>3</v>
      </c>
      <c r="C210" s="12">
        <v>4</v>
      </c>
      <c r="D210" s="12">
        <f t="shared" si="12"/>
        <v>7</v>
      </c>
      <c r="E210" s="12"/>
      <c r="F210" s="12"/>
      <c r="G210" s="12"/>
      <c r="H210" s="12"/>
      <c r="I210" s="15">
        <f t="shared" si="13"/>
        <v>7</v>
      </c>
      <c r="J210" s="18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9">
      <c r="A211" s="9" t="s">
        <v>36</v>
      </c>
      <c r="B211" s="10">
        <v>7</v>
      </c>
      <c r="C211" s="12">
        <v>9</v>
      </c>
      <c r="D211" s="12">
        <f t="shared" si="12"/>
        <v>16</v>
      </c>
      <c r="E211" s="12">
        <v>1</v>
      </c>
      <c r="F211" s="12"/>
      <c r="G211" s="12"/>
      <c r="H211" s="12"/>
      <c r="I211" s="15">
        <f t="shared" si="13"/>
        <v>14</v>
      </c>
      <c r="J211" s="18"/>
      <c r="K211" s="12"/>
      <c r="L211" s="12"/>
      <c r="M211" s="12"/>
      <c r="N211" s="12">
        <f>SUM(I211)</f>
        <v>14</v>
      </c>
      <c r="O211" s="12"/>
      <c r="P211" s="12"/>
      <c r="Q211" s="12"/>
      <c r="R211" s="12"/>
      <c r="S211" s="12"/>
      <c r="T211" s="12"/>
    </row>
    <row r="212" spans="1:20" ht="9">
      <c r="A212" s="9" t="s">
        <v>446</v>
      </c>
      <c r="B212" s="10">
        <v>4</v>
      </c>
      <c r="C212" s="12">
        <v>5</v>
      </c>
      <c r="D212" s="12">
        <f t="shared" si="12"/>
        <v>9</v>
      </c>
      <c r="E212" s="12"/>
      <c r="F212" s="12"/>
      <c r="G212" s="12"/>
      <c r="H212" s="12"/>
      <c r="I212" s="15">
        <f t="shared" si="13"/>
        <v>9</v>
      </c>
      <c r="J212" s="18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9">
      <c r="A213" s="9" t="s">
        <v>230</v>
      </c>
      <c r="B213" s="10">
        <v>4</v>
      </c>
      <c r="C213" s="12">
        <v>14</v>
      </c>
      <c r="D213" s="12">
        <f t="shared" si="12"/>
        <v>18</v>
      </c>
      <c r="E213" s="12"/>
      <c r="F213" s="12">
        <v>1</v>
      </c>
      <c r="G213" s="12"/>
      <c r="H213" s="12"/>
      <c r="I213" s="15">
        <f t="shared" si="13"/>
        <v>13</v>
      </c>
      <c r="J213" s="18"/>
      <c r="K213" s="12"/>
      <c r="L213" s="12"/>
      <c r="M213" s="12"/>
      <c r="N213" s="12">
        <f>SUM(I213)</f>
        <v>13</v>
      </c>
      <c r="O213" s="12"/>
      <c r="P213" s="12"/>
      <c r="Q213" s="12"/>
      <c r="R213" s="12"/>
      <c r="S213" s="12"/>
      <c r="T213" s="12"/>
    </row>
    <row r="214" spans="1:20" ht="9">
      <c r="A214" s="9" t="s">
        <v>229</v>
      </c>
      <c r="B214" s="10"/>
      <c r="C214" s="12"/>
      <c r="D214" s="12">
        <f t="shared" si="12"/>
        <v>0</v>
      </c>
      <c r="E214" s="12"/>
      <c r="F214" s="12"/>
      <c r="G214" s="12"/>
      <c r="H214" s="12"/>
      <c r="I214" s="15">
        <f t="shared" si="13"/>
        <v>0</v>
      </c>
      <c r="J214" s="18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9">
      <c r="A215" s="9" t="s">
        <v>365</v>
      </c>
      <c r="B215" s="10">
        <v>14</v>
      </c>
      <c r="C215" s="12">
        <v>6</v>
      </c>
      <c r="D215" s="12">
        <f t="shared" si="12"/>
        <v>20</v>
      </c>
      <c r="E215" s="12">
        <v>1</v>
      </c>
      <c r="F215" s="12"/>
      <c r="G215" s="12"/>
      <c r="H215" s="12"/>
      <c r="I215" s="15">
        <f t="shared" si="13"/>
        <v>18</v>
      </c>
      <c r="J215" s="18"/>
      <c r="K215" s="12"/>
      <c r="L215" s="12"/>
      <c r="M215" s="12"/>
      <c r="N215" s="12"/>
      <c r="O215" s="12"/>
      <c r="P215" s="12"/>
      <c r="Q215" s="12"/>
      <c r="R215" s="12"/>
      <c r="S215" s="12"/>
      <c r="T215" s="12">
        <f>SUM(I215)</f>
        <v>18</v>
      </c>
    </row>
    <row r="216" spans="1:20" ht="9">
      <c r="A216" s="9" t="s">
        <v>364</v>
      </c>
      <c r="B216" s="10">
        <v>1</v>
      </c>
      <c r="C216" s="12">
        <v>1</v>
      </c>
      <c r="D216" s="12">
        <f t="shared" si="12"/>
        <v>2</v>
      </c>
      <c r="E216" s="12"/>
      <c r="F216" s="12"/>
      <c r="G216" s="12"/>
      <c r="H216" s="12"/>
      <c r="I216" s="15">
        <f t="shared" si="13"/>
        <v>2</v>
      </c>
      <c r="J216" s="18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9">
      <c r="A217" s="9" t="s">
        <v>361</v>
      </c>
      <c r="B217" s="10">
        <v>1</v>
      </c>
      <c r="C217" s="12">
        <v>1</v>
      </c>
      <c r="D217" s="12">
        <f t="shared" si="12"/>
        <v>2</v>
      </c>
      <c r="E217" s="12"/>
      <c r="F217" s="12"/>
      <c r="G217" s="12"/>
      <c r="H217" s="12"/>
      <c r="I217" s="15">
        <f t="shared" si="13"/>
        <v>2</v>
      </c>
      <c r="J217" s="18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9">
      <c r="A218" s="9" t="s">
        <v>309</v>
      </c>
      <c r="B218" s="10">
        <v>13</v>
      </c>
      <c r="C218" s="12">
        <v>33</v>
      </c>
      <c r="D218" s="12">
        <f t="shared" si="12"/>
        <v>46</v>
      </c>
      <c r="E218" s="12">
        <v>2</v>
      </c>
      <c r="F218" s="12"/>
      <c r="G218" s="12"/>
      <c r="H218" s="12"/>
      <c r="I218" s="15">
        <f t="shared" si="13"/>
        <v>42</v>
      </c>
      <c r="J218" s="18"/>
      <c r="K218" s="12"/>
      <c r="L218" s="12"/>
      <c r="M218" s="12"/>
      <c r="N218" s="12"/>
      <c r="O218" s="12"/>
      <c r="P218" s="12"/>
      <c r="Q218" s="12"/>
      <c r="R218" s="12">
        <f>SUM(I218)</f>
        <v>42</v>
      </c>
      <c r="S218" s="12"/>
      <c r="T218" s="12"/>
    </row>
    <row r="219" spans="1:20" ht="9">
      <c r="A219" s="9" t="s">
        <v>310</v>
      </c>
      <c r="B219" s="10">
        <v>12</v>
      </c>
      <c r="C219" s="12">
        <v>26</v>
      </c>
      <c r="D219" s="12">
        <f t="shared" si="12"/>
        <v>38</v>
      </c>
      <c r="E219" s="12">
        <v>1</v>
      </c>
      <c r="F219" s="12"/>
      <c r="G219" s="12"/>
      <c r="H219" s="12"/>
      <c r="I219" s="15">
        <f t="shared" si="13"/>
        <v>36</v>
      </c>
      <c r="J219" s="18"/>
      <c r="K219" s="12"/>
      <c r="L219" s="12"/>
      <c r="M219" s="12"/>
      <c r="N219" s="12"/>
      <c r="O219" s="12"/>
      <c r="P219" s="12"/>
      <c r="Q219" s="12"/>
      <c r="R219" s="12">
        <f>SUM(I219)</f>
        <v>36</v>
      </c>
      <c r="S219" s="12"/>
      <c r="T219" s="12"/>
    </row>
    <row r="220" spans="1:20" ht="9">
      <c r="A220" s="9" t="s">
        <v>335</v>
      </c>
      <c r="B220" s="10"/>
      <c r="C220" s="12"/>
      <c r="D220" s="12">
        <f t="shared" si="12"/>
        <v>0</v>
      </c>
      <c r="E220" s="12"/>
      <c r="F220" s="12"/>
      <c r="G220" s="12"/>
      <c r="H220" s="12"/>
      <c r="I220" s="15">
        <f t="shared" si="13"/>
        <v>0</v>
      </c>
      <c r="J220" s="18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9">
      <c r="A221" s="9" t="s">
        <v>155</v>
      </c>
      <c r="B221" s="10">
        <v>2</v>
      </c>
      <c r="C221" s="12">
        <v>3</v>
      </c>
      <c r="D221" s="12">
        <f t="shared" si="12"/>
        <v>5</v>
      </c>
      <c r="E221" s="12"/>
      <c r="F221" s="12"/>
      <c r="G221" s="12"/>
      <c r="H221" s="12"/>
      <c r="I221" s="15">
        <f t="shared" si="13"/>
        <v>5</v>
      </c>
      <c r="J221" s="18"/>
      <c r="K221" s="12"/>
      <c r="L221" s="12"/>
      <c r="M221" s="12"/>
      <c r="N221" s="12"/>
      <c r="O221" s="12"/>
      <c r="P221" s="12"/>
      <c r="Q221" s="12">
        <f>SUM(I221)</f>
        <v>5</v>
      </c>
      <c r="R221" s="12"/>
      <c r="S221" s="12"/>
      <c r="T221" s="12"/>
    </row>
    <row r="222" spans="1:20" ht="9">
      <c r="A222" s="9" t="s">
        <v>404</v>
      </c>
      <c r="B222" s="10">
        <v>11</v>
      </c>
      <c r="C222" s="12">
        <v>7</v>
      </c>
      <c r="D222" s="12">
        <f t="shared" si="12"/>
        <v>18</v>
      </c>
      <c r="E222" s="12"/>
      <c r="F222" s="12"/>
      <c r="G222" s="12"/>
      <c r="H222" s="12"/>
      <c r="I222" s="15">
        <f t="shared" si="13"/>
        <v>18</v>
      </c>
      <c r="J222" s="18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9">
      <c r="A223" s="9" t="s">
        <v>109</v>
      </c>
      <c r="B223" s="10">
        <v>4</v>
      </c>
      <c r="C223" s="12">
        <v>8</v>
      </c>
      <c r="D223" s="12">
        <f t="shared" si="12"/>
        <v>12</v>
      </c>
      <c r="E223" s="12"/>
      <c r="F223" s="12"/>
      <c r="G223" s="12"/>
      <c r="H223" s="12"/>
      <c r="I223" s="15">
        <f t="shared" si="13"/>
        <v>12</v>
      </c>
      <c r="J223" s="18"/>
      <c r="K223" s="12">
        <f>SUM(I223)</f>
        <v>12</v>
      </c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9">
      <c r="A224" s="9" t="s">
        <v>277</v>
      </c>
      <c r="B224" s="10">
        <v>14</v>
      </c>
      <c r="C224" s="12">
        <v>18</v>
      </c>
      <c r="D224" s="12">
        <f t="shared" si="12"/>
        <v>32</v>
      </c>
      <c r="E224" s="12"/>
      <c r="F224" s="12"/>
      <c r="G224" s="12"/>
      <c r="H224" s="12"/>
      <c r="I224" s="15">
        <f t="shared" si="13"/>
        <v>32</v>
      </c>
      <c r="J224" s="18">
        <f>SUM(I224)</f>
        <v>32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9">
      <c r="A225" s="9" t="s">
        <v>347</v>
      </c>
      <c r="B225" s="10">
        <v>3</v>
      </c>
      <c r="C225" s="12">
        <v>18</v>
      </c>
      <c r="D225" s="12">
        <f t="shared" si="12"/>
        <v>21</v>
      </c>
      <c r="E225" s="12"/>
      <c r="F225" s="12"/>
      <c r="G225" s="12"/>
      <c r="H225" s="12"/>
      <c r="I225" s="15">
        <f t="shared" si="13"/>
        <v>21</v>
      </c>
      <c r="J225" s="18"/>
      <c r="K225" s="12">
        <f>SUM(I225)</f>
        <v>21</v>
      </c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9">
      <c r="A226" s="9" t="s">
        <v>346</v>
      </c>
      <c r="B226" s="10">
        <v>3</v>
      </c>
      <c r="C226" s="12">
        <v>2</v>
      </c>
      <c r="D226" s="12">
        <f t="shared" si="12"/>
        <v>5</v>
      </c>
      <c r="E226" s="12"/>
      <c r="F226" s="12"/>
      <c r="G226" s="12"/>
      <c r="H226" s="12"/>
      <c r="I226" s="15">
        <f t="shared" si="13"/>
        <v>5</v>
      </c>
      <c r="J226" s="18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9">
      <c r="A227" s="9" t="s">
        <v>46</v>
      </c>
      <c r="B227" s="10">
        <v>11</v>
      </c>
      <c r="C227" s="12">
        <v>9</v>
      </c>
      <c r="D227" s="12">
        <f t="shared" si="12"/>
        <v>20</v>
      </c>
      <c r="E227" s="12"/>
      <c r="F227" s="12"/>
      <c r="G227" s="12"/>
      <c r="H227" s="12"/>
      <c r="I227" s="15">
        <f t="shared" si="13"/>
        <v>20</v>
      </c>
      <c r="J227" s="18"/>
      <c r="K227" s="12"/>
      <c r="L227" s="12"/>
      <c r="M227" s="12">
        <f>SUM(I227)</f>
        <v>20</v>
      </c>
      <c r="N227" s="12"/>
      <c r="O227" s="12"/>
      <c r="P227" s="12"/>
      <c r="Q227" s="12"/>
      <c r="R227" s="12"/>
      <c r="S227" s="12"/>
      <c r="T227" s="12"/>
    </row>
    <row r="228" spans="1:20" ht="9">
      <c r="A228" s="9" t="s">
        <v>311</v>
      </c>
      <c r="B228" s="10">
        <v>2</v>
      </c>
      <c r="C228" s="12">
        <v>1</v>
      </c>
      <c r="D228" s="12">
        <f t="shared" si="12"/>
        <v>3</v>
      </c>
      <c r="E228" s="12"/>
      <c r="F228" s="12"/>
      <c r="G228" s="12"/>
      <c r="H228" s="12"/>
      <c r="I228" s="15">
        <f t="shared" si="13"/>
        <v>3</v>
      </c>
      <c r="J228" s="18"/>
      <c r="K228" s="12"/>
      <c r="L228" s="12"/>
      <c r="M228" s="12"/>
      <c r="N228" s="12"/>
      <c r="O228" s="12"/>
      <c r="P228" s="12"/>
      <c r="Q228" s="12"/>
      <c r="R228" s="12"/>
      <c r="S228" s="12">
        <f>SUM(I228)</f>
        <v>3</v>
      </c>
      <c r="T228" s="12"/>
    </row>
    <row r="229" spans="1:20" ht="9">
      <c r="A229" s="9" t="s">
        <v>405</v>
      </c>
      <c r="B229" s="10">
        <v>2</v>
      </c>
      <c r="C229" s="12">
        <v>2</v>
      </c>
      <c r="D229" s="12">
        <f t="shared" si="12"/>
        <v>4</v>
      </c>
      <c r="E229" s="12"/>
      <c r="F229" s="12"/>
      <c r="G229" s="12"/>
      <c r="H229" s="12"/>
      <c r="I229" s="15">
        <f t="shared" si="13"/>
        <v>4</v>
      </c>
      <c r="J229" s="18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9">
      <c r="A230" s="9" t="s">
        <v>53</v>
      </c>
      <c r="B230" s="10">
        <v>9</v>
      </c>
      <c r="C230" s="12">
        <v>30</v>
      </c>
      <c r="D230" s="12">
        <f t="shared" si="12"/>
        <v>39</v>
      </c>
      <c r="E230" s="12">
        <v>1</v>
      </c>
      <c r="F230" s="12"/>
      <c r="G230" s="12"/>
      <c r="H230" s="12"/>
      <c r="I230" s="15">
        <f t="shared" si="13"/>
        <v>37</v>
      </c>
      <c r="J230" s="18"/>
      <c r="K230" s="12"/>
      <c r="L230" s="12"/>
      <c r="M230" s="12"/>
      <c r="N230" s="12">
        <f>SUM(I230)</f>
        <v>37</v>
      </c>
      <c r="O230" s="12"/>
      <c r="P230" s="12"/>
      <c r="Q230" s="12"/>
      <c r="R230" s="12"/>
      <c r="S230" s="12"/>
      <c r="T230" s="12"/>
    </row>
    <row r="231" spans="1:20" ht="9">
      <c r="A231" s="11" t="s">
        <v>327</v>
      </c>
      <c r="B231" s="10">
        <v>10</v>
      </c>
      <c r="C231" s="12">
        <v>26</v>
      </c>
      <c r="D231" s="12">
        <f t="shared" si="12"/>
        <v>36</v>
      </c>
      <c r="E231" s="12"/>
      <c r="F231" s="12"/>
      <c r="G231" s="12"/>
      <c r="H231" s="12"/>
      <c r="I231" s="15">
        <f t="shared" si="13"/>
        <v>36</v>
      </c>
      <c r="J231" s="18"/>
      <c r="K231" s="12"/>
      <c r="L231" s="12"/>
      <c r="M231" s="12"/>
      <c r="N231" s="12">
        <f>SUM(I231)</f>
        <v>36</v>
      </c>
      <c r="O231" s="12"/>
      <c r="P231" s="12"/>
      <c r="Q231" s="12"/>
      <c r="R231" s="12"/>
      <c r="S231" s="12"/>
      <c r="T231" s="12"/>
    </row>
    <row r="232" spans="1:20" ht="9">
      <c r="A232" s="11" t="s">
        <v>318</v>
      </c>
      <c r="B232" s="10">
        <v>1</v>
      </c>
      <c r="C232" s="12">
        <v>1</v>
      </c>
      <c r="D232" s="12">
        <f t="shared" si="12"/>
        <v>2</v>
      </c>
      <c r="E232" s="12"/>
      <c r="F232" s="12"/>
      <c r="G232" s="12"/>
      <c r="H232" s="12"/>
      <c r="I232" s="15">
        <f t="shared" si="13"/>
        <v>2</v>
      </c>
      <c r="J232" s="18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9">
      <c r="A233" s="11" t="s">
        <v>350</v>
      </c>
      <c r="B233" s="10">
        <v>5</v>
      </c>
      <c r="C233" s="12">
        <v>1</v>
      </c>
      <c r="D233" s="12">
        <f t="shared" si="12"/>
        <v>6</v>
      </c>
      <c r="E233" s="12"/>
      <c r="F233" s="12"/>
      <c r="G233" s="12"/>
      <c r="H233" s="12"/>
      <c r="I233" s="15">
        <f t="shared" si="13"/>
        <v>6</v>
      </c>
      <c r="J233" s="18"/>
      <c r="K233" s="12"/>
      <c r="L233" s="12"/>
      <c r="M233" s="12"/>
      <c r="N233" s="12"/>
      <c r="O233" s="12"/>
      <c r="P233" s="12"/>
      <c r="Q233" s="12">
        <f>SUM(I233)</f>
        <v>6</v>
      </c>
      <c r="R233" s="12"/>
      <c r="S233" s="12"/>
      <c r="T233" s="12"/>
    </row>
    <row r="234" spans="1:20" ht="9">
      <c r="A234" s="11" t="s">
        <v>349</v>
      </c>
      <c r="B234" s="10">
        <v>4</v>
      </c>
      <c r="C234" s="12">
        <v>3</v>
      </c>
      <c r="D234" s="12">
        <f t="shared" si="12"/>
        <v>7</v>
      </c>
      <c r="E234" s="12"/>
      <c r="F234" s="12"/>
      <c r="G234" s="12"/>
      <c r="H234" s="12"/>
      <c r="I234" s="15">
        <f t="shared" si="13"/>
        <v>7</v>
      </c>
      <c r="J234" s="18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9">
      <c r="A235" s="11" t="s">
        <v>348</v>
      </c>
      <c r="B235" s="10">
        <v>1</v>
      </c>
      <c r="C235" s="12"/>
      <c r="D235" s="12">
        <f t="shared" si="12"/>
        <v>1</v>
      </c>
      <c r="E235" s="12"/>
      <c r="F235" s="12"/>
      <c r="G235" s="12"/>
      <c r="H235" s="12"/>
      <c r="I235" s="15">
        <f t="shared" si="13"/>
        <v>1</v>
      </c>
      <c r="J235" s="18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9">
      <c r="A236" s="9" t="s">
        <v>50</v>
      </c>
      <c r="B236" s="10">
        <v>18</v>
      </c>
      <c r="C236" s="12">
        <v>24</v>
      </c>
      <c r="D236" s="12">
        <f t="shared" si="12"/>
        <v>42</v>
      </c>
      <c r="E236" s="12">
        <v>1</v>
      </c>
      <c r="F236" s="12"/>
      <c r="G236" s="12"/>
      <c r="H236" s="12"/>
      <c r="I236" s="15">
        <f t="shared" si="13"/>
        <v>40</v>
      </c>
      <c r="J236" s="18">
        <f>SUM(I236)</f>
        <v>40</v>
      </c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9">
      <c r="A237" s="9" t="s">
        <v>84</v>
      </c>
      <c r="B237" s="10">
        <v>7</v>
      </c>
      <c r="C237" s="12">
        <v>17</v>
      </c>
      <c r="D237" s="12">
        <f t="shared" si="12"/>
        <v>24</v>
      </c>
      <c r="E237" s="12"/>
      <c r="F237" s="12"/>
      <c r="G237" s="12"/>
      <c r="H237" s="12"/>
      <c r="I237" s="15">
        <f t="shared" si="13"/>
        <v>24</v>
      </c>
      <c r="J237" s="18"/>
      <c r="K237" s="12"/>
      <c r="L237" s="12"/>
      <c r="M237" s="12"/>
      <c r="N237" s="12"/>
      <c r="O237" s="12"/>
      <c r="P237" s="12"/>
      <c r="Q237" s="12"/>
      <c r="R237" s="12"/>
      <c r="S237" s="12">
        <f>SUM(I237)</f>
        <v>24</v>
      </c>
      <c r="T237" s="12"/>
    </row>
    <row r="238" spans="1:20" ht="9">
      <c r="A238" s="9" t="s">
        <v>87</v>
      </c>
      <c r="B238" s="10">
        <v>12</v>
      </c>
      <c r="C238" s="12">
        <v>38</v>
      </c>
      <c r="D238" s="12">
        <f t="shared" si="12"/>
        <v>50</v>
      </c>
      <c r="E238" s="12"/>
      <c r="F238" s="12"/>
      <c r="G238" s="12"/>
      <c r="H238" s="12"/>
      <c r="I238" s="15">
        <f t="shared" si="13"/>
        <v>50</v>
      </c>
      <c r="J238" s="18"/>
      <c r="K238" s="12"/>
      <c r="L238" s="12"/>
      <c r="M238" s="12"/>
      <c r="N238" s="12"/>
      <c r="O238" s="12">
        <f>SUM(I238)</f>
        <v>50</v>
      </c>
      <c r="P238" s="12"/>
      <c r="Q238" s="12"/>
      <c r="R238" s="12"/>
      <c r="S238" s="12"/>
      <c r="T238" s="12"/>
    </row>
    <row r="239" spans="1:20" ht="9">
      <c r="A239" s="9" t="s">
        <v>281</v>
      </c>
      <c r="B239" s="10">
        <v>11</v>
      </c>
      <c r="C239" s="12">
        <v>10</v>
      </c>
      <c r="D239" s="12">
        <f t="shared" si="12"/>
        <v>21</v>
      </c>
      <c r="E239" s="12"/>
      <c r="F239" s="12">
        <v>1</v>
      </c>
      <c r="G239" s="12"/>
      <c r="H239" s="12"/>
      <c r="I239" s="15">
        <f t="shared" si="13"/>
        <v>16</v>
      </c>
      <c r="J239" s="18"/>
      <c r="K239" s="12"/>
      <c r="L239" s="12">
        <f>SUM(I239)</f>
        <v>16</v>
      </c>
      <c r="M239" s="12"/>
      <c r="N239" s="12"/>
      <c r="O239" s="12"/>
      <c r="P239" s="12"/>
      <c r="Q239" s="12"/>
      <c r="R239" s="12"/>
      <c r="S239" s="12"/>
      <c r="T239" s="12"/>
    </row>
    <row r="240" spans="1:20" ht="9">
      <c r="A240" s="9" t="s">
        <v>72</v>
      </c>
      <c r="B240" s="10">
        <v>7</v>
      </c>
      <c r="C240" s="12">
        <v>7</v>
      </c>
      <c r="D240" s="12">
        <f t="shared" si="12"/>
        <v>14</v>
      </c>
      <c r="E240" s="12"/>
      <c r="F240" s="12"/>
      <c r="G240" s="12"/>
      <c r="H240" s="12"/>
      <c r="I240" s="15">
        <f t="shared" si="13"/>
        <v>14</v>
      </c>
      <c r="J240" s="18"/>
      <c r="K240" s="12"/>
      <c r="L240" s="12"/>
      <c r="M240" s="12"/>
      <c r="N240" s="12"/>
      <c r="O240" s="12"/>
      <c r="P240" s="12"/>
      <c r="Q240" s="12"/>
      <c r="R240" s="12"/>
      <c r="S240" s="12"/>
      <c r="T240" s="12">
        <f>SUM(I240)</f>
        <v>14</v>
      </c>
    </row>
    <row r="241" spans="1:20" ht="9">
      <c r="A241" s="9" t="s">
        <v>322</v>
      </c>
      <c r="B241" s="10">
        <v>1</v>
      </c>
      <c r="C241" s="12">
        <v>2</v>
      </c>
      <c r="D241" s="12">
        <f t="shared" si="12"/>
        <v>3</v>
      </c>
      <c r="E241" s="12"/>
      <c r="F241" s="12"/>
      <c r="G241" s="12"/>
      <c r="H241" s="12"/>
      <c r="I241" s="15">
        <f t="shared" si="13"/>
        <v>3</v>
      </c>
      <c r="J241" s="18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9">
      <c r="A242" s="9" t="s">
        <v>228</v>
      </c>
      <c r="B242" s="10">
        <v>1</v>
      </c>
      <c r="C242" s="12">
        <v>2</v>
      </c>
      <c r="D242" s="12">
        <f t="shared" si="12"/>
        <v>3</v>
      </c>
      <c r="E242" s="12"/>
      <c r="F242" s="12"/>
      <c r="G242" s="12"/>
      <c r="H242" s="12"/>
      <c r="I242" s="15">
        <f t="shared" si="13"/>
        <v>3</v>
      </c>
      <c r="J242" s="18"/>
      <c r="K242" s="12"/>
      <c r="L242" s="12"/>
      <c r="M242" s="12"/>
      <c r="N242" s="12"/>
      <c r="O242" s="12">
        <f>SUM(I242)</f>
        <v>3</v>
      </c>
      <c r="P242" s="12"/>
      <c r="Q242" s="12"/>
      <c r="R242" s="12"/>
      <c r="S242" s="12"/>
      <c r="T242" s="12"/>
    </row>
    <row r="243" spans="1:20" ht="9">
      <c r="A243" s="9" t="s">
        <v>408</v>
      </c>
      <c r="B243" s="10">
        <v>1</v>
      </c>
      <c r="C243" s="12"/>
      <c r="D243" s="12">
        <f t="shared" si="12"/>
        <v>1</v>
      </c>
      <c r="E243" s="12"/>
      <c r="F243" s="12">
        <v>1</v>
      </c>
      <c r="G243" s="12"/>
      <c r="H243" s="12"/>
      <c r="I243" s="15">
        <f t="shared" si="13"/>
        <v>-4</v>
      </c>
      <c r="J243" s="18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9">
      <c r="A244" s="9" t="s">
        <v>369</v>
      </c>
      <c r="B244" s="10"/>
      <c r="C244" s="12"/>
      <c r="D244" s="12">
        <f t="shared" si="12"/>
        <v>0</v>
      </c>
      <c r="E244" s="12">
        <v>1</v>
      </c>
      <c r="F244" s="12">
        <v>1</v>
      </c>
      <c r="G244" s="12"/>
      <c r="H244" s="12"/>
      <c r="I244" s="15">
        <f t="shared" si="13"/>
        <v>-7</v>
      </c>
      <c r="J244" s="18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9">
      <c r="A245" s="9" t="s">
        <v>362</v>
      </c>
      <c r="B245" s="10">
        <v>4</v>
      </c>
      <c r="C245" s="12">
        <v>2</v>
      </c>
      <c r="D245" s="12">
        <f t="shared" si="12"/>
        <v>6</v>
      </c>
      <c r="E245" s="12"/>
      <c r="F245" s="12"/>
      <c r="G245" s="12"/>
      <c r="H245" s="12"/>
      <c r="I245" s="15">
        <f t="shared" si="13"/>
        <v>6</v>
      </c>
      <c r="J245" s="18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9">
      <c r="A246" s="9" t="s">
        <v>206</v>
      </c>
      <c r="B246" s="10">
        <v>13</v>
      </c>
      <c r="C246" s="12">
        <v>16</v>
      </c>
      <c r="D246" s="12">
        <f t="shared" si="12"/>
        <v>29</v>
      </c>
      <c r="E246" s="12">
        <v>1</v>
      </c>
      <c r="F246" s="12"/>
      <c r="G246" s="12"/>
      <c r="H246" s="12"/>
      <c r="I246" s="15">
        <f t="shared" si="13"/>
        <v>27</v>
      </c>
      <c r="J246" s="18"/>
      <c r="K246" s="12"/>
      <c r="L246" s="12"/>
      <c r="M246" s="12"/>
      <c r="N246" s="12"/>
      <c r="O246" s="12"/>
      <c r="P246" s="12"/>
      <c r="Q246" s="12">
        <f>SUM(I246)</f>
        <v>27</v>
      </c>
      <c r="R246" s="12"/>
      <c r="S246" s="12"/>
      <c r="T246" s="12"/>
    </row>
    <row r="247" spans="1:20" ht="9">
      <c r="A247" s="9" t="s">
        <v>167</v>
      </c>
      <c r="B247" s="10">
        <v>3</v>
      </c>
      <c r="C247" s="12">
        <v>5</v>
      </c>
      <c r="D247" s="12">
        <f aca="true" t="shared" si="14" ref="D247:D293">SUM(B247:C247)</f>
        <v>8</v>
      </c>
      <c r="E247" s="12"/>
      <c r="F247" s="12"/>
      <c r="G247" s="12"/>
      <c r="H247" s="12"/>
      <c r="I247" s="15">
        <f aca="true" t="shared" si="15" ref="I247:I293">SUM(D247-E247*2-F247*5-G247*10+H247*5)</f>
        <v>8</v>
      </c>
      <c r="J247" s="18"/>
      <c r="K247" s="12"/>
      <c r="L247" s="12"/>
      <c r="M247" s="12">
        <f>SUM(I247)</f>
        <v>8</v>
      </c>
      <c r="N247" s="12"/>
      <c r="O247" s="12"/>
      <c r="P247" s="12"/>
      <c r="Q247" s="12"/>
      <c r="R247" s="12"/>
      <c r="S247" s="12"/>
      <c r="T247" s="12"/>
    </row>
    <row r="248" spans="1:20" ht="9">
      <c r="A248" s="9" t="s">
        <v>163</v>
      </c>
      <c r="B248" s="10">
        <v>15</v>
      </c>
      <c r="C248" s="12">
        <v>15</v>
      </c>
      <c r="D248" s="12">
        <f t="shared" si="14"/>
        <v>30</v>
      </c>
      <c r="E248" s="12">
        <v>1</v>
      </c>
      <c r="F248" s="12"/>
      <c r="G248" s="12"/>
      <c r="H248" s="12"/>
      <c r="I248" s="15">
        <f t="shared" si="15"/>
        <v>28</v>
      </c>
      <c r="J248" s="18"/>
      <c r="K248" s="12"/>
      <c r="L248" s="12"/>
      <c r="M248" s="12"/>
      <c r="N248" s="12"/>
      <c r="O248" s="12"/>
      <c r="P248" s="12"/>
      <c r="Q248" s="12">
        <f>SUM(I248)</f>
        <v>28</v>
      </c>
      <c r="R248" s="12"/>
      <c r="S248" s="12"/>
      <c r="T248" s="12"/>
    </row>
    <row r="249" spans="1:20" ht="9">
      <c r="A249" s="9" t="s">
        <v>222</v>
      </c>
      <c r="B249" s="10">
        <v>10</v>
      </c>
      <c r="C249" s="12">
        <v>31</v>
      </c>
      <c r="D249" s="12">
        <f t="shared" si="14"/>
        <v>41</v>
      </c>
      <c r="E249" s="12"/>
      <c r="F249" s="12"/>
      <c r="G249" s="12"/>
      <c r="H249" s="12"/>
      <c r="I249" s="15">
        <f t="shared" si="15"/>
        <v>41</v>
      </c>
      <c r="J249" s="18"/>
      <c r="K249" s="12"/>
      <c r="L249" s="12"/>
      <c r="M249" s="12"/>
      <c r="N249" s="12"/>
      <c r="O249" s="12"/>
      <c r="P249" s="12"/>
      <c r="Q249" s="12"/>
      <c r="R249" s="12"/>
      <c r="S249" s="12"/>
      <c r="T249" s="12">
        <f>SUM(I249)</f>
        <v>41</v>
      </c>
    </row>
    <row r="250" spans="1:20" ht="9">
      <c r="A250" s="9" t="s">
        <v>5</v>
      </c>
      <c r="B250" s="10">
        <v>21</v>
      </c>
      <c r="C250" s="12">
        <v>21</v>
      </c>
      <c r="D250" s="12">
        <f t="shared" si="14"/>
        <v>42</v>
      </c>
      <c r="E250" s="12"/>
      <c r="F250" s="12"/>
      <c r="G250" s="12"/>
      <c r="H250" s="12"/>
      <c r="I250" s="15">
        <f t="shared" si="15"/>
        <v>42</v>
      </c>
      <c r="J250" s="18"/>
      <c r="K250" s="12"/>
      <c r="L250" s="12"/>
      <c r="M250" s="12"/>
      <c r="N250" s="12"/>
      <c r="O250" s="12">
        <f>SUM(I250)</f>
        <v>42</v>
      </c>
      <c r="P250" s="12"/>
      <c r="Q250" s="12"/>
      <c r="R250" s="12"/>
      <c r="S250" s="12"/>
      <c r="T250" s="12"/>
    </row>
    <row r="251" spans="1:20" ht="9">
      <c r="A251" s="9" t="s">
        <v>0</v>
      </c>
      <c r="B251" s="10">
        <v>10</v>
      </c>
      <c r="C251" s="12">
        <v>27</v>
      </c>
      <c r="D251" s="12">
        <f t="shared" si="14"/>
        <v>37</v>
      </c>
      <c r="E251" s="12"/>
      <c r="F251" s="12"/>
      <c r="G251" s="12"/>
      <c r="H251" s="12"/>
      <c r="I251" s="15">
        <f t="shared" si="15"/>
        <v>37</v>
      </c>
      <c r="J251" s="18">
        <f>SUM(I251)</f>
        <v>37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9">
      <c r="A252" s="9" t="s">
        <v>57</v>
      </c>
      <c r="B252" s="10">
        <v>12</v>
      </c>
      <c r="C252" s="12">
        <v>21</v>
      </c>
      <c r="D252" s="12">
        <f t="shared" si="14"/>
        <v>33</v>
      </c>
      <c r="E252" s="12"/>
      <c r="F252" s="12"/>
      <c r="G252" s="12"/>
      <c r="H252" s="12">
        <v>1</v>
      </c>
      <c r="I252" s="15">
        <f t="shared" si="15"/>
        <v>38</v>
      </c>
      <c r="J252" s="18"/>
      <c r="K252" s="12"/>
      <c r="L252" s="12"/>
      <c r="M252" s="12"/>
      <c r="N252" s="12"/>
      <c r="O252" s="12">
        <f>SUM(I252)</f>
        <v>38</v>
      </c>
      <c r="P252" s="12"/>
      <c r="Q252" s="12"/>
      <c r="R252" s="12"/>
      <c r="S252" s="12"/>
      <c r="T252" s="12"/>
    </row>
    <row r="253" spans="1:20" ht="9">
      <c r="A253" s="9" t="s">
        <v>293</v>
      </c>
      <c r="B253" s="10">
        <v>21</v>
      </c>
      <c r="C253" s="12">
        <v>24</v>
      </c>
      <c r="D253" s="12">
        <f t="shared" si="14"/>
        <v>45</v>
      </c>
      <c r="E253" s="12"/>
      <c r="F253" s="12"/>
      <c r="G253" s="12"/>
      <c r="H253" s="12">
        <v>1</v>
      </c>
      <c r="I253" s="15">
        <f t="shared" si="15"/>
        <v>50</v>
      </c>
      <c r="J253" s="18"/>
      <c r="K253" s="12"/>
      <c r="L253" s="12"/>
      <c r="M253" s="12"/>
      <c r="N253" s="12"/>
      <c r="O253" s="12">
        <f>SUM(I253)</f>
        <v>50</v>
      </c>
      <c r="P253" s="12"/>
      <c r="Q253" s="12"/>
      <c r="R253" s="12"/>
      <c r="S253" s="12"/>
      <c r="T253" s="12"/>
    </row>
    <row r="254" spans="1:20" ht="9">
      <c r="A254" s="9" t="s">
        <v>35</v>
      </c>
      <c r="B254" s="10">
        <v>16</v>
      </c>
      <c r="C254" s="12">
        <v>26</v>
      </c>
      <c r="D254" s="12">
        <f t="shared" si="14"/>
        <v>42</v>
      </c>
      <c r="E254" s="12">
        <v>1</v>
      </c>
      <c r="F254" s="12"/>
      <c r="G254" s="12"/>
      <c r="H254" s="12">
        <v>1</v>
      </c>
      <c r="I254" s="15">
        <f t="shared" si="15"/>
        <v>45</v>
      </c>
      <c r="J254" s="18"/>
      <c r="K254" s="12"/>
      <c r="L254" s="12"/>
      <c r="M254" s="12"/>
      <c r="N254" s="12"/>
      <c r="O254" s="12"/>
      <c r="P254" s="12"/>
      <c r="Q254" s="12"/>
      <c r="R254" s="12"/>
      <c r="S254" s="12"/>
      <c r="T254" s="12">
        <f>SUM(I254)</f>
        <v>45</v>
      </c>
    </row>
    <row r="255" spans="1:20" ht="9">
      <c r="A255" s="9" t="s">
        <v>305</v>
      </c>
      <c r="B255" s="10">
        <v>11</v>
      </c>
      <c r="C255" s="12">
        <v>18</v>
      </c>
      <c r="D255" s="12">
        <f t="shared" si="14"/>
        <v>29</v>
      </c>
      <c r="E255" s="12"/>
      <c r="F255" s="12"/>
      <c r="G255" s="12"/>
      <c r="H255" s="12"/>
      <c r="I255" s="15">
        <f t="shared" si="15"/>
        <v>29</v>
      </c>
      <c r="J255" s="18"/>
      <c r="K255" s="12"/>
      <c r="L255" s="12"/>
      <c r="M255" s="12"/>
      <c r="N255" s="12"/>
      <c r="O255" s="12"/>
      <c r="P255" s="12"/>
      <c r="Q255" s="12">
        <f>SUM(I255)</f>
        <v>29</v>
      </c>
      <c r="R255" s="12"/>
      <c r="S255" s="12"/>
      <c r="T255" s="12"/>
    </row>
    <row r="256" spans="1:20" ht="9">
      <c r="A256" s="9" t="s">
        <v>147</v>
      </c>
      <c r="B256" s="10">
        <v>16</v>
      </c>
      <c r="C256" s="12">
        <v>13</v>
      </c>
      <c r="D256" s="12">
        <f t="shared" si="14"/>
        <v>29</v>
      </c>
      <c r="E256" s="12"/>
      <c r="F256" s="12"/>
      <c r="G256" s="12"/>
      <c r="H256" s="12"/>
      <c r="I256" s="15">
        <f t="shared" si="15"/>
        <v>29</v>
      </c>
      <c r="J256" s="18"/>
      <c r="K256" s="12"/>
      <c r="L256" s="12"/>
      <c r="M256" s="12"/>
      <c r="N256" s="12">
        <f>SUM(I256)</f>
        <v>29</v>
      </c>
      <c r="O256" s="12"/>
      <c r="P256" s="12"/>
      <c r="Q256" s="12"/>
      <c r="R256" s="12"/>
      <c r="S256" s="12"/>
      <c r="T256" s="12"/>
    </row>
    <row r="257" spans="1:20" ht="9">
      <c r="A257" s="11" t="s">
        <v>104</v>
      </c>
      <c r="B257" s="10">
        <v>7</v>
      </c>
      <c r="C257" s="12">
        <v>15</v>
      </c>
      <c r="D257" s="12">
        <f t="shared" si="14"/>
        <v>22</v>
      </c>
      <c r="E257" s="12"/>
      <c r="F257" s="12"/>
      <c r="G257" s="12"/>
      <c r="H257" s="12"/>
      <c r="I257" s="15">
        <f t="shared" si="15"/>
        <v>22</v>
      </c>
      <c r="J257" s="18">
        <f>SUM(I257)</f>
        <v>22</v>
      </c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9">
      <c r="A258" s="9" t="s">
        <v>9</v>
      </c>
      <c r="B258" s="10">
        <v>4</v>
      </c>
      <c r="C258" s="12">
        <v>15</v>
      </c>
      <c r="D258" s="12">
        <f t="shared" si="14"/>
        <v>19</v>
      </c>
      <c r="E258" s="12">
        <v>3</v>
      </c>
      <c r="F258" s="12"/>
      <c r="G258" s="12"/>
      <c r="H258" s="12"/>
      <c r="I258" s="15">
        <f t="shared" si="15"/>
        <v>13</v>
      </c>
      <c r="J258" s="18"/>
      <c r="K258" s="12"/>
      <c r="L258" s="12"/>
      <c r="M258" s="12"/>
      <c r="N258" s="12"/>
      <c r="O258" s="12"/>
      <c r="P258" s="12"/>
      <c r="Q258" s="12"/>
      <c r="R258" s="12">
        <f>SUM(I258)</f>
        <v>13</v>
      </c>
      <c r="S258" s="12"/>
      <c r="T258" s="12"/>
    </row>
    <row r="259" spans="1:20" ht="9">
      <c r="A259" s="9" t="s">
        <v>149</v>
      </c>
      <c r="B259" s="10">
        <v>2</v>
      </c>
      <c r="C259" s="12">
        <v>14</v>
      </c>
      <c r="D259" s="12">
        <f t="shared" si="14"/>
        <v>16</v>
      </c>
      <c r="E259" s="12"/>
      <c r="F259" s="12"/>
      <c r="G259" s="12"/>
      <c r="H259" s="12"/>
      <c r="I259" s="15">
        <f t="shared" si="15"/>
        <v>16</v>
      </c>
      <c r="J259" s="18"/>
      <c r="K259" s="12"/>
      <c r="L259" s="12"/>
      <c r="M259" s="12"/>
      <c r="N259" s="12"/>
      <c r="O259" s="12"/>
      <c r="P259" s="12"/>
      <c r="Q259" s="12"/>
      <c r="R259" s="12"/>
      <c r="S259" s="12"/>
      <c r="T259" s="12">
        <f>SUM(I259)</f>
        <v>16</v>
      </c>
    </row>
    <row r="260" spans="1:20" ht="9">
      <c r="A260" s="9" t="s">
        <v>298</v>
      </c>
      <c r="B260" s="10">
        <v>9</v>
      </c>
      <c r="C260" s="12">
        <v>13</v>
      </c>
      <c r="D260" s="12">
        <f t="shared" si="14"/>
        <v>22</v>
      </c>
      <c r="E260" s="12"/>
      <c r="F260" s="12"/>
      <c r="G260" s="12"/>
      <c r="H260" s="12"/>
      <c r="I260" s="15">
        <f t="shared" si="15"/>
        <v>22</v>
      </c>
      <c r="J260" s="18"/>
      <c r="K260" s="12"/>
      <c r="L260" s="12"/>
      <c r="M260" s="12"/>
      <c r="N260" s="12"/>
      <c r="O260" s="12"/>
      <c r="P260" s="12">
        <f>SUM(I260)</f>
        <v>22</v>
      </c>
      <c r="Q260" s="12"/>
      <c r="R260" s="12"/>
      <c r="S260" s="12"/>
      <c r="T260" s="12"/>
    </row>
    <row r="261" spans="1:20" ht="9">
      <c r="A261" s="9" t="s">
        <v>54</v>
      </c>
      <c r="B261" s="10">
        <v>18</v>
      </c>
      <c r="C261" s="12">
        <v>34</v>
      </c>
      <c r="D261" s="12">
        <f t="shared" si="14"/>
        <v>52</v>
      </c>
      <c r="E261" s="12"/>
      <c r="F261" s="12"/>
      <c r="G261" s="12"/>
      <c r="H261" s="12"/>
      <c r="I261" s="15">
        <f t="shared" si="15"/>
        <v>52</v>
      </c>
      <c r="J261" s="18"/>
      <c r="K261" s="12"/>
      <c r="L261" s="12"/>
      <c r="M261" s="12"/>
      <c r="N261" s="12"/>
      <c r="O261" s="12"/>
      <c r="P261" s="12"/>
      <c r="Q261" s="12"/>
      <c r="R261" s="12">
        <f>SUM(I261)</f>
        <v>52</v>
      </c>
      <c r="S261" s="12"/>
      <c r="T261" s="12"/>
    </row>
    <row r="262" spans="1:20" ht="9">
      <c r="A262" s="9" t="s">
        <v>314</v>
      </c>
      <c r="B262" s="10"/>
      <c r="C262" s="12">
        <v>1</v>
      </c>
      <c r="D262" s="12">
        <f t="shared" si="14"/>
        <v>1</v>
      </c>
      <c r="E262" s="12"/>
      <c r="F262" s="12"/>
      <c r="G262" s="12"/>
      <c r="H262" s="12"/>
      <c r="I262" s="15">
        <f t="shared" si="15"/>
        <v>1</v>
      </c>
      <c r="J262" s="18"/>
      <c r="K262" s="12"/>
      <c r="L262" s="12"/>
      <c r="M262" s="12"/>
      <c r="N262" s="12"/>
      <c r="O262" s="12"/>
      <c r="P262" s="12"/>
      <c r="Q262" s="12"/>
      <c r="R262" s="12"/>
      <c r="S262" s="12"/>
      <c r="T262" s="12">
        <f>SUM(I262)</f>
        <v>1</v>
      </c>
    </row>
    <row r="263" spans="1:20" ht="9">
      <c r="A263" s="9" t="s">
        <v>360</v>
      </c>
      <c r="B263" s="10">
        <v>1</v>
      </c>
      <c r="C263" s="12">
        <v>3</v>
      </c>
      <c r="D263" s="12">
        <f t="shared" si="14"/>
        <v>4</v>
      </c>
      <c r="E263" s="12"/>
      <c r="F263" s="12"/>
      <c r="G263" s="12"/>
      <c r="H263" s="12"/>
      <c r="I263" s="15">
        <f t="shared" si="15"/>
        <v>4</v>
      </c>
      <c r="J263" s="18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ht="9">
      <c r="A264" s="9" t="s">
        <v>278</v>
      </c>
      <c r="B264" s="10">
        <v>21</v>
      </c>
      <c r="C264" s="12">
        <v>27</v>
      </c>
      <c r="D264" s="12">
        <f t="shared" si="14"/>
        <v>48</v>
      </c>
      <c r="E264" s="12">
        <v>1</v>
      </c>
      <c r="F264" s="12"/>
      <c r="G264" s="12">
        <v>1</v>
      </c>
      <c r="H264" s="12">
        <v>1</v>
      </c>
      <c r="I264" s="15">
        <f t="shared" si="15"/>
        <v>41</v>
      </c>
      <c r="J264" s="18">
        <f>SUM(I264)</f>
        <v>41</v>
      </c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9">
      <c r="A265" s="9" t="s">
        <v>44</v>
      </c>
      <c r="B265" s="10">
        <v>13</v>
      </c>
      <c r="C265" s="12">
        <v>20</v>
      </c>
      <c r="D265" s="12">
        <f t="shared" si="14"/>
        <v>33</v>
      </c>
      <c r="E265" s="12">
        <v>1</v>
      </c>
      <c r="F265" s="12"/>
      <c r="G265" s="12"/>
      <c r="H265" s="12">
        <v>1</v>
      </c>
      <c r="I265" s="15">
        <f t="shared" si="15"/>
        <v>36</v>
      </c>
      <c r="J265" s="18"/>
      <c r="K265" s="12"/>
      <c r="L265" s="12"/>
      <c r="M265" s="12"/>
      <c r="N265" s="12"/>
      <c r="O265" s="12"/>
      <c r="P265" s="12"/>
      <c r="Q265" s="12"/>
      <c r="R265" s="12">
        <f>SUM(I265)</f>
        <v>36</v>
      </c>
      <c r="S265" s="12"/>
      <c r="T265" s="12"/>
    </row>
    <row r="266" spans="1:20" ht="9">
      <c r="A266" s="9" t="s">
        <v>107</v>
      </c>
      <c r="B266" s="10">
        <v>9</v>
      </c>
      <c r="C266" s="12">
        <v>13</v>
      </c>
      <c r="D266" s="12">
        <f t="shared" si="14"/>
        <v>22</v>
      </c>
      <c r="E266" s="12">
        <v>1</v>
      </c>
      <c r="F266" s="12"/>
      <c r="G266" s="12"/>
      <c r="H266" s="12"/>
      <c r="I266" s="15">
        <f t="shared" si="15"/>
        <v>20</v>
      </c>
      <c r="J266" s="18"/>
      <c r="K266" s="12"/>
      <c r="L266" s="12"/>
      <c r="M266" s="12"/>
      <c r="N266" s="12">
        <f>SUM(I266)</f>
        <v>20</v>
      </c>
      <c r="O266" s="12"/>
      <c r="P266" s="12"/>
      <c r="Q266" s="12"/>
      <c r="R266" s="12"/>
      <c r="S266" s="12"/>
      <c r="T266" s="12"/>
    </row>
    <row r="267" spans="1:20" ht="9">
      <c r="A267" s="11" t="s">
        <v>407</v>
      </c>
      <c r="B267" s="10">
        <v>1</v>
      </c>
      <c r="C267" s="12">
        <v>1</v>
      </c>
      <c r="D267" s="12">
        <f t="shared" si="14"/>
        <v>2</v>
      </c>
      <c r="E267" s="12"/>
      <c r="F267" s="12"/>
      <c r="G267" s="12"/>
      <c r="H267" s="12"/>
      <c r="I267" s="15">
        <f t="shared" si="15"/>
        <v>2</v>
      </c>
      <c r="J267" s="18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9">
      <c r="A268" s="9" t="s">
        <v>176</v>
      </c>
      <c r="B268" s="10">
        <v>6</v>
      </c>
      <c r="C268" s="12">
        <v>22</v>
      </c>
      <c r="D268" s="12">
        <f t="shared" si="14"/>
        <v>28</v>
      </c>
      <c r="E268" s="12">
        <v>1</v>
      </c>
      <c r="F268" s="12">
        <v>2</v>
      </c>
      <c r="G268" s="12">
        <v>1</v>
      </c>
      <c r="H268" s="12"/>
      <c r="I268" s="15">
        <f t="shared" si="15"/>
        <v>6</v>
      </c>
      <c r="J268" s="18"/>
      <c r="K268" s="12"/>
      <c r="L268" s="12">
        <f>SUM(I268)</f>
        <v>6</v>
      </c>
      <c r="M268" s="12"/>
      <c r="N268" s="12"/>
      <c r="O268" s="12"/>
      <c r="P268" s="12"/>
      <c r="Q268" s="12"/>
      <c r="R268" s="12"/>
      <c r="S268" s="12"/>
      <c r="T268" s="12"/>
    </row>
    <row r="269" spans="1:20" ht="9">
      <c r="A269" s="9" t="s">
        <v>157</v>
      </c>
      <c r="B269" s="10">
        <v>21</v>
      </c>
      <c r="C269" s="12">
        <v>15</v>
      </c>
      <c r="D269" s="12">
        <f t="shared" si="14"/>
        <v>36</v>
      </c>
      <c r="E269" s="12">
        <v>2</v>
      </c>
      <c r="F269" s="12"/>
      <c r="G269" s="12"/>
      <c r="H269" s="12"/>
      <c r="I269" s="15">
        <f t="shared" si="15"/>
        <v>32</v>
      </c>
      <c r="J269" s="18">
        <f>SUM(I269)</f>
        <v>32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9">
      <c r="A270" s="9" t="s">
        <v>285</v>
      </c>
      <c r="B270" s="10">
        <v>8</v>
      </c>
      <c r="C270" s="12">
        <v>8</v>
      </c>
      <c r="D270" s="12">
        <f t="shared" si="14"/>
        <v>16</v>
      </c>
      <c r="E270" s="12">
        <v>1</v>
      </c>
      <c r="F270" s="12"/>
      <c r="G270" s="12"/>
      <c r="H270" s="12"/>
      <c r="I270" s="15">
        <f t="shared" si="15"/>
        <v>14</v>
      </c>
      <c r="J270" s="18"/>
      <c r="K270" s="12"/>
      <c r="L270" s="12"/>
      <c r="M270" s="12">
        <f>SUM(I270)</f>
        <v>14</v>
      </c>
      <c r="N270" s="12"/>
      <c r="O270" s="12"/>
      <c r="P270" s="12"/>
      <c r="Q270" s="12"/>
      <c r="R270" s="12"/>
      <c r="S270" s="12"/>
      <c r="T270" s="12"/>
    </row>
    <row r="271" spans="1:20" ht="9">
      <c r="A271" s="11" t="s">
        <v>321</v>
      </c>
      <c r="B271" s="10"/>
      <c r="C271" s="12"/>
      <c r="D271" s="12">
        <f t="shared" si="14"/>
        <v>0</v>
      </c>
      <c r="E271" s="12"/>
      <c r="F271" s="12"/>
      <c r="G271" s="12"/>
      <c r="H271" s="12"/>
      <c r="I271" s="15">
        <f t="shared" si="15"/>
        <v>0</v>
      </c>
      <c r="J271" s="18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9">
      <c r="A272" s="9" t="s">
        <v>226</v>
      </c>
      <c r="B272" s="10">
        <v>16</v>
      </c>
      <c r="C272" s="12">
        <v>19</v>
      </c>
      <c r="D272" s="12">
        <f t="shared" si="14"/>
        <v>35</v>
      </c>
      <c r="E272" s="12">
        <v>1</v>
      </c>
      <c r="F272" s="12">
        <v>1</v>
      </c>
      <c r="G272" s="12"/>
      <c r="H272" s="12"/>
      <c r="I272" s="15">
        <f t="shared" si="15"/>
        <v>28</v>
      </c>
      <c r="J272" s="18"/>
      <c r="K272" s="12"/>
      <c r="L272" s="12"/>
      <c r="M272" s="12"/>
      <c r="N272" s="12">
        <f>SUM(I272)</f>
        <v>28</v>
      </c>
      <c r="O272" s="12"/>
      <c r="P272" s="12"/>
      <c r="Q272" s="12"/>
      <c r="R272" s="12"/>
      <c r="S272" s="12"/>
      <c r="T272" s="12"/>
    </row>
    <row r="273" spans="1:20" ht="9">
      <c r="A273" s="9" t="s">
        <v>153</v>
      </c>
      <c r="B273" s="10">
        <v>5</v>
      </c>
      <c r="C273" s="12">
        <v>10</v>
      </c>
      <c r="D273" s="12">
        <f t="shared" si="14"/>
        <v>15</v>
      </c>
      <c r="E273" s="12"/>
      <c r="F273" s="12"/>
      <c r="G273" s="12"/>
      <c r="H273" s="12"/>
      <c r="I273" s="15">
        <f t="shared" si="15"/>
        <v>15</v>
      </c>
      <c r="J273" s="18"/>
      <c r="K273" s="12">
        <f>SUM(I273)</f>
        <v>15</v>
      </c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9">
      <c r="A274" s="11" t="s">
        <v>444</v>
      </c>
      <c r="B274" s="10">
        <v>1</v>
      </c>
      <c r="C274" s="12"/>
      <c r="D274" s="12">
        <f t="shared" si="14"/>
        <v>1</v>
      </c>
      <c r="E274" s="12"/>
      <c r="F274" s="12">
        <v>1</v>
      </c>
      <c r="G274" s="12"/>
      <c r="H274" s="12"/>
      <c r="I274" s="15">
        <f t="shared" si="15"/>
        <v>-4</v>
      </c>
      <c r="J274" s="18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9">
      <c r="A275" s="11" t="s">
        <v>328</v>
      </c>
      <c r="B275" s="10">
        <v>1</v>
      </c>
      <c r="C275" s="12">
        <v>1</v>
      </c>
      <c r="D275" s="12">
        <f t="shared" si="14"/>
        <v>2</v>
      </c>
      <c r="E275" s="12"/>
      <c r="F275" s="12">
        <v>1</v>
      </c>
      <c r="G275" s="12"/>
      <c r="H275" s="12"/>
      <c r="I275" s="15">
        <f t="shared" si="15"/>
        <v>-3</v>
      </c>
      <c r="J275" s="18"/>
      <c r="K275" s="12"/>
      <c r="L275" s="12"/>
      <c r="M275" s="12"/>
      <c r="N275" s="12"/>
      <c r="O275" s="12"/>
      <c r="P275" s="12">
        <f>SUM(I275)</f>
        <v>-3</v>
      </c>
      <c r="Q275" s="12"/>
      <c r="R275" s="12"/>
      <c r="S275" s="12"/>
      <c r="T275" s="12"/>
    </row>
    <row r="276" spans="1:20" ht="9">
      <c r="A276" s="11" t="s">
        <v>438</v>
      </c>
      <c r="B276" s="10"/>
      <c r="C276" s="12"/>
      <c r="D276" s="12">
        <f t="shared" si="14"/>
        <v>0</v>
      </c>
      <c r="E276" s="12"/>
      <c r="F276" s="12"/>
      <c r="G276" s="12"/>
      <c r="H276" s="12"/>
      <c r="I276" s="15">
        <f t="shared" si="15"/>
        <v>0</v>
      </c>
      <c r="J276" s="18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9">
      <c r="A277" s="11" t="s">
        <v>400</v>
      </c>
      <c r="B277" s="10">
        <v>1</v>
      </c>
      <c r="C277" s="12">
        <v>1</v>
      </c>
      <c r="D277" s="12">
        <f t="shared" si="14"/>
        <v>2</v>
      </c>
      <c r="E277" s="12"/>
      <c r="F277" s="12"/>
      <c r="G277" s="12"/>
      <c r="H277" s="12"/>
      <c r="I277" s="15">
        <f t="shared" si="15"/>
        <v>2</v>
      </c>
      <c r="J277" s="18">
        <f>SUM(I277)</f>
        <v>2</v>
      </c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9">
      <c r="A278" s="11" t="s">
        <v>437</v>
      </c>
      <c r="B278" s="10">
        <v>1</v>
      </c>
      <c r="C278" s="12">
        <v>3</v>
      </c>
      <c r="D278" s="12">
        <f t="shared" si="14"/>
        <v>4</v>
      </c>
      <c r="E278" s="12"/>
      <c r="F278" s="12"/>
      <c r="G278" s="12"/>
      <c r="H278" s="12"/>
      <c r="I278" s="15">
        <f t="shared" si="15"/>
        <v>4</v>
      </c>
      <c r="J278" s="18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9">
      <c r="A279" s="11" t="s">
        <v>399</v>
      </c>
      <c r="B279" s="10">
        <v>1</v>
      </c>
      <c r="C279" s="12">
        <v>1</v>
      </c>
      <c r="D279" s="12">
        <f t="shared" si="14"/>
        <v>2</v>
      </c>
      <c r="E279" s="12"/>
      <c r="F279" s="12"/>
      <c r="G279" s="12"/>
      <c r="H279" s="12"/>
      <c r="I279" s="15">
        <f t="shared" si="15"/>
        <v>2</v>
      </c>
      <c r="J279" s="18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9">
      <c r="A280" s="9" t="s">
        <v>45</v>
      </c>
      <c r="B280" s="10">
        <v>6</v>
      </c>
      <c r="C280" s="12">
        <v>12</v>
      </c>
      <c r="D280" s="12">
        <f t="shared" si="14"/>
        <v>18</v>
      </c>
      <c r="E280" s="12">
        <v>4</v>
      </c>
      <c r="F280" s="12"/>
      <c r="G280" s="12"/>
      <c r="H280" s="12"/>
      <c r="I280" s="15">
        <f t="shared" si="15"/>
        <v>10</v>
      </c>
      <c r="J280" s="18">
        <f>SUM(I280)</f>
        <v>10</v>
      </c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9">
      <c r="A281" s="9" t="s">
        <v>401</v>
      </c>
      <c r="B281" s="10">
        <v>1</v>
      </c>
      <c r="C281" s="12">
        <v>2</v>
      </c>
      <c r="D281" s="12">
        <f t="shared" si="14"/>
        <v>3</v>
      </c>
      <c r="E281" s="12">
        <v>1</v>
      </c>
      <c r="F281" s="12">
        <v>1</v>
      </c>
      <c r="G281" s="12"/>
      <c r="H281" s="12"/>
      <c r="I281" s="15">
        <f t="shared" si="15"/>
        <v>-4</v>
      </c>
      <c r="J281" s="18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9">
      <c r="A282" s="9" t="s">
        <v>1</v>
      </c>
      <c r="B282" s="10">
        <v>7</v>
      </c>
      <c r="C282" s="12">
        <v>14</v>
      </c>
      <c r="D282" s="12">
        <f t="shared" si="14"/>
        <v>21</v>
      </c>
      <c r="E282" s="12"/>
      <c r="F282" s="12"/>
      <c r="G282" s="12"/>
      <c r="H282" s="12"/>
      <c r="I282" s="15">
        <f t="shared" si="15"/>
        <v>21</v>
      </c>
      <c r="J282" s="18">
        <f>SUM(I282)</f>
        <v>21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9">
      <c r="A283" s="9" t="s">
        <v>358</v>
      </c>
      <c r="B283" s="10"/>
      <c r="C283" s="12">
        <v>1</v>
      </c>
      <c r="D283" s="12">
        <f t="shared" si="14"/>
        <v>1</v>
      </c>
      <c r="E283" s="12"/>
      <c r="F283" s="12"/>
      <c r="G283" s="12"/>
      <c r="H283" s="12"/>
      <c r="I283" s="15">
        <f t="shared" si="15"/>
        <v>1</v>
      </c>
      <c r="J283" s="18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9">
      <c r="A284" s="9" t="s">
        <v>378</v>
      </c>
      <c r="B284" s="10">
        <v>6</v>
      </c>
      <c r="C284" s="12">
        <v>10</v>
      </c>
      <c r="D284" s="12">
        <f t="shared" si="14"/>
        <v>16</v>
      </c>
      <c r="E284" s="12">
        <v>1</v>
      </c>
      <c r="F284" s="12"/>
      <c r="G284" s="12"/>
      <c r="H284" s="12"/>
      <c r="I284" s="15">
        <f t="shared" si="15"/>
        <v>14</v>
      </c>
      <c r="J284" s="18"/>
      <c r="K284" s="12"/>
      <c r="L284" s="12"/>
      <c r="M284" s="12"/>
      <c r="N284" s="12"/>
      <c r="O284" s="12"/>
      <c r="P284" s="12"/>
      <c r="Q284" s="12"/>
      <c r="R284" s="12"/>
      <c r="S284" s="12">
        <f>SUM(I284)</f>
        <v>14</v>
      </c>
      <c r="T284" s="12"/>
    </row>
    <row r="285" spans="1:20" ht="9">
      <c r="A285" s="9" t="s">
        <v>377</v>
      </c>
      <c r="B285" s="10">
        <v>3</v>
      </c>
      <c r="C285" s="12">
        <v>5</v>
      </c>
      <c r="D285" s="12">
        <f t="shared" si="14"/>
        <v>8</v>
      </c>
      <c r="E285" s="12"/>
      <c r="F285" s="12"/>
      <c r="G285" s="12"/>
      <c r="H285" s="12"/>
      <c r="I285" s="15">
        <f t="shared" si="15"/>
        <v>8</v>
      </c>
      <c r="J285" s="18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9">
      <c r="A286" s="11" t="s">
        <v>148</v>
      </c>
      <c r="B286" s="10">
        <v>13</v>
      </c>
      <c r="C286" s="12">
        <v>35</v>
      </c>
      <c r="D286" s="12">
        <f t="shared" si="14"/>
        <v>48</v>
      </c>
      <c r="E286" s="12">
        <v>1</v>
      </c>
      <c r="F286" s="12"/>
      <c r="G286" s="12"/>
      <c r="H286" s="12"/>
      <c r="I286" s="15">
        <f t="shared" si="15"/>
        <v>46</v>
      </c>
      <c r="J286" s="18"/>
      <c r="K286" s="12"/>
      <c r="L286" s="12"/>
      <c r="M286" s="12"/>
      <c r="N286" s="12"/>
      <c r="O286" s="12"/>
      <c r="P286" s="12"/>
      <c r="Q286" s="12">
        <f>SUM(I286)</f>
        <v>46</v>
      </c>
      <c r="R286" s="12"/>
      <c r="S286" s="12"/>
      <c r="T286" s="12"/>
    </row>
    <row r="287" spans="1:20" ht="9">
      <c r="A287" s="11" t="s">
        <v>380</v>
      </c>
      <c r="B287" s="10">
        <v>3</v>
      </c>
      <c r="C287" s="12">
        <v>8</v>
      </c>
      <c r="D287" s="12">
        <f t="shared" si="14"/>
        <v>11</v>
      </c>
      <c r="E287" s="12"/>
      <c r="F287" s="12"/>
      <c r="G287" s="12"/>
      <c r="H287" s="12"/>
      <c r="I287" s="15">
        <f t="shared" si="15"/>
        <v>11</v>
      </c>
      <c r="J287" s="18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9">
      <c r="A288" s="11" t="s">
        <v>379</v>
      </c>
      <c r="B288" s="10"/>
      <c r="C288" s="12">
        <v>4</v>
      </c>
      <c r="D288" s="12">
        <f t="shared" si="14"/>
        <v>4</v>
      </c>
      <c r="E288" s="12"/>
      <c r="F288" s="12"/>
      <c r="G288" s="12"/>
      <c r="H288" s="12"/>
      <c r="I288" s="15">
        <f t="shared" si="15"/>
        <v>4</v>
      </c>
      <c r="J288" s="18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9">
      <c r="A289" s="11" t="s">
        <v>125</v>
      </c>
      <c r="B289" s="10">
        <v>14</v>
      </c>
      <c r="C289" s="12">
        <v>29</v>
      </c>
      <c r="D289" s="12">
        <f t="shared" si="14"/>
        <v>43</v>
      </c>
      <c r="E289" s="12"/>
      <c r="F289" s="12"/>
      <c r="G289" s="12"/>
      <c r="H289" s="12"/>
      <c r="I289" s="15">
        <f t="shared" si="15"/>
        <v>43</v>
      </c>
      <c r="J289" s="18"/>
      <c r="K289" s="12"/>
      <c r="L289" s="12"/>
      <c r="M289" s="12"/>
      <c r="N289" s="12"/>
      <c r="O289" s="12"/>
      <c r="P289" s="12"/>
      <c r="Q289" s="12"/>
      <c r="R289" s="12">
        <f>SUM(I289)</f>
        <v>43</v>
      </c>
      <c r="S289" s="12"/>
      <c r="T289" s="12"/>
    </row>
    <row r="290" spans="1:20" ht="9">
      <c r="A290" s="9" t="s">
        <v>213</v>
      </c>
      <c r="B290" s="10">
        <v>6</v>
      </c>
      <c r="C290" s="12">
        <v>3</v>
      </c>
      <c r="D290" s="12">
        <f t="shared" si="14"/>
        <v>9</v>
      </c>
      <c r="E290" s="12">
        <v>1</v>
      </c>
      <c r="F290" s="12"/>
      <c r="G290" s="12"/>
      <c r="H290" s="12"/>
      <c r="I290" s="15">
        <f t="shared" si="15"/>
        <v>7</v>
      </c>
      <c r="J290" s="18"/>
      <c r="K290" s="12"/>
      <c r="L290" s="12"/>
      <c r="M290" s="12"/>
      <c r="N290" s="12"/>
      <c r="O290" s="12"/>
      <c r="P290" s="12"/>
      <c r="Q290" s="12"/>
      <c r="R290" s="12"/>
      <c r="S290" s="12">
        <f>SUM(I290)</f>
        <v>7</v>
      </c>
      <c r="T290" s="12"/>
    </row>
    <row r="291" spans="1:20" ht="9">
      <c r="A291" s="9" t="s">
        <v>221</v>
      </c>
      <c r="B291" s="10">
        <v>2</v>
      </c>
      <c r="C291" s="12">
        <v>2</v>
      </c>
      <c r="D291" s="12">
        <f t="shared" si="14"/>
        <v>4</v>
      </c>
      <c r="E291" s="12"/>
      <c r="F291" s="12"/>
      <c r="G291" s="12"/>
      <c r="H291" s="12"/>
      <c r="I291" s="15">
        <f t="shared" si="15"/>
        <v>4</v>
      </c>
      <c r="J291" s="18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9">
      <c r="A292" s="9" t="s">
        <v>85</v>
      </c>
      <c r="B292" s="10">
        <v>2</v>
      </c>
      <c r="C292" s="12">
        <v>6</v>
      </c>
      <c r="D292" s="12">
        <f t="shared" si="14"/>
        <v>8</v>
      </c>
      <c r="E292" s="12">
        <v>1</v>
      </c>
      <c r="F292" s="12"/>
      <c r="G292" s="12"/>
      <c r="H292" s="12"/>
      <c r="I292" s="15">
        <f t="shared" si="15"/>
        <v>6</v>
      </c>
      <c r="J292" s="18"/>
      <c r="K292" s="12"/>
      <c r="L292" s="12"/>
      <c r="M292" s="12"/>
      <c r="N292" s="12"/>
      <c r="O292" s="12"/>
      <c r="P292" s="12"/>
      <c r="Q292" s="12"/>
      <c r="R292" s="12"/>
      <c r="S292" s="12">
        <f>SUM(I292)</f>
        <v>6</v>
      </c>
      <c r="T292" s="12"/>
    </row>
    <row r="293" spans="1:20" ht="9">
      <c r="A293" s="9" t="s">
        <v>341</v>
      </c>
      <c r="B293" s="10">
        <v>3</v>
      </c>
      <c r="C293" s="12">
        <v>6</v>
      </c>
      <c r="D293" s="12">
        <f t="shared" si="14"/>
        <v>9</v>
      </c>
      <c r="E293" s="12"/>
      <c r="F293" s="12"/>
      <c r="G293" s="12"/>
      <c r="H293" s="12"/>
      <c r="I293" s="15">
        <f t="shared" si="15"/>
        <v>9</v>
      </c>
      <c r="J293" s="18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9">
      <c r="A294" s="9" t="s">
        <v>224</v>
      </c>
      <c r="B294" s="10">
        <v>28</v>
      </c>
      <c r="C294" s="12">
        <v>22</v>
      </c>
      <c r="D294" s="12">
        <f aca="true" t="shared" si="16" ref="D294:D347">SUM(B294:C294)</f>
        <v>50</v>
      </c>
      <c r="E294" s="12">
        <v>2</v>
      </c>
      <c r="F294" s="12"/>
      <c r="G294" s="12"/>
      <c r="H294" s="12">
        <v>2</v>
      </c>
      <c r="I294" s="15">
        <f aca="true" t="shared" si="17" ref="I294:I347">SUM(D294-E294*2-F294*5-G294*10+H294*5)</f>
        <v>56</v>
      </c>
      <c r="J294" s="18"/>
      <c r="K294" s="12">
        <f>SUM(I294)</f>
        <v>56</v>
      </c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9">
      <c r="A295" s="9" t="s">
        <v>317</v>
      </c>
      <c r="B295" s="10">
        <v>3</v>
      </c>
      <c r="C295" s="12">
        <v>1</v>
      </c>
      <c r="D295" s="12">
        <f t="shared" si="16"/>
        <v>4</v>
      </c>
      <c r="E295" s="12"/>
      <c r="F295" s="12"/>
      <c r="G295" s="12"/>
      <c r="H295" s="12"/>
      <c r="I295" s="15">
        <f t="shared" si="17"/>
        <v>4</v>
      </c>
      <c r="J295" s="18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9">
      <c r="A296" s="9" t="s">
        <v>331</v>
      </c>
      <c r="B296" s="10">
        <v>10</v>
      </c>
      <c r="C296" s="12">
        <v>13</v>
      </c>
      <c r="D296" s="12">
        <f t="shared" si="16"/>
        <v>23</v>
      </c>
      <c r="E296" s="12"/>
      <c r="F296" s="12"/>
      <c r="G296" s="12"/>
      <c r="H296" s="12"/>
      <c r="I296" s="15">
        <f t="shared" si="17"/>
        <v>23</v>
      </c>
      <c r="J296" s="18"/>
      <c r="K296" s="12"/>
      <c r="L296" s="12"/>
      <c r="M296" s="12"/>
      <c r="N296" s="12"/>
      <c r="O296" s="12"/>
      <c r="P296" s="12"/>
      <c r="Q296" s="12">
        <f>SUM(I296)</f>
        <v>23</v>
      </c>
      <c r="R296" s="12"/>
      <c r="S296" s="12"/>
      <c r="T296" s="12"/>
    </row>
    <row r="297" spans="1:20" ht="9">
      <c r="A297" s="9" t="s">
        <v>320</v>
      </c>
      <c r="B297" s="10">
        <v>2</v>
      </c>
      <c r="C297" s="12"/>
      <c r="D297" s="12">
        <f t="shared" si="16"/>
        <v>2</v>
      </c>
      <c r="E297" s="12"/>
      <c r="F297" s="12"/>
      <c r="G297" s="12"/>
      <c r="H297" s="12"/>
      <c r="I297" s="15">
        <f t="shared" si="17"/>
        <v>2</v>
      </c>
      <c r="J297" s="18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9">
      <c r="A298" s="9" t="s">
        <v>47</v>
      </c>
      <c r="B298" s="10">
        <v>1</v>
      </c>
      <c r="C298" s="12">
        <v>12</v>
      </c>
      <c r="D298" s="12">
        <f t="shared" si="16"/>
        <v>13</v>
      </c>
      <c r="E298" s="12"/>
      <c r="F298" s="12"/>
      <c r="G298" s="12"/>
      <c r="H298" s="12"/>
      <c r="I298" s="15">
        <f t="shared" si="17"/>
        <v>13</v>
      </c>
      <c r="J298" s="18"/>
      <c r="K298" s="12">
        <f>SUM(I298)</f>
        <v>13</v>
      </c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9">
      <c r="A299" s="9" t="s">
        <v>403</v>
      </c>
      <c r="B299" s="10">
        <v>1</v>
      </c>
      <c r="C299" s="12">
        <v>2</v>
      </c>
      <c r="D299" s="12">
        <f t="shared" si="16"/>
        <v>3</v>
      </c>
      <c r="E299" s="12">
        <v>1</v>
      </c>
      <c r="F299" s="12"/>
      <c r="G299" s="12"/>
      <c r="H299" s="12"/>
      <c r="I299" s="15">
        <f t="shared" si="17"/>
        <v>1</v>
      </c>
      <c r="J299" s="18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9">
      <c r="A300" s="9" t="s">
        <v>196</v>
      </c>
      <c r="B300" s="10">
        <v>18</v>
      </c>
      <c r="C300" s="12">
        <v>30</v>
      </c>
      <c r="D300" s="12">
        <f t="shared" si="16"/>
        <v>48</v>
      </c>
      <c r="E300" s="12">
        <v>1</v>
      </c>
      <c r="F300" s="12"/>
      <c r="G300" s="12"/>
      <c r="H300" s="12"/>
      <c r="I300" s="15">
        <f t="shared" si="17"/>
        <v>46</v>
      </c>
      <c r="J300" s="18"/>
      <c r="K300" s="12">
        <f>SUM(I300)</f>
        <v>46</v>
      </c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9">
      <c r="A301" s="9" t="s">
        <v>40</v>
      </c>
      <c r="B301" s="10"/>
      <c r="C301" s="12">
        <v>2</v>
      </c>
      <c r="D301" s="12">
        <f t="shared" si="16"/>
        <v>2</v>
      </c>
      <c r="E301" s="12">
        <v>1</v>
      </c>
      <c r="F301" s="12"/>
      <c r="G301" s="12">
        <v>1</v>
      </c>
      <c r="H301" s="12"/>
      <c r="I301" s="15">
        <f t="shared" si="17"/>
        <v>-10</v>
      </c>
      <c r="J301" s="18">
        <f>SUM(I301)</f>
        <v>-10</v>
      </c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9">
      <c r="A302" s="9" t="s">
        <v>363</v>
      </c>
      <c r="B302" s="10">
        <v>3</v>
      </c>
      <c r="C302" s="12">
        <v>7</v>
      </c>
      <c r="D302" s="12">
        <f t="shared" si="16"/>
        <v>10</v>
      </c>
      <c r="E302" s="12">
        <v>1</v>
      </c>
      <c r="F302" s="12"/>
      <c r="G302" s="12"/>
      <c r="H302" s="12"/>
      <c r="I302" s="15">
        <f t="shared" si="17"/>
        <v>8</v>
      </c>
      <c r="J302" s="18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9">
      <c r="A303" s="9" t="s">
        <v>433</v>
      </c>
      <c r="B303" s="10">
        <v>1</v>
      </c>
      <c r="C303" s="12">
        <v>3</v>
      </c>
      <c r="D303" s="12">
        <f t="shared" si="16"/>
        <v>4</v>
      </c>
      <c r="E303" s="12">
        <v>3</v>
      </c>
      <c r="F303" s="12">
        <v>1</v>
      </c>
      <c r="G303" s="12"/>
      <c r="H303" s="12"/>
      <c r="I303" s="15">
        <f t="shared" si="17"/>
        <v>-7</v>
      </c>
      <c r="J303" s="18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9">
      <c r="A304" s="9" t="s">
        <v>430</v>
      </c>
      <c r="B304" s="10">
        <v>5</v>
      </c>
      <c r="C304" s="12">
        <v>3</v>
      </c>
      <c r="D304" s="12">
        <f t="shared" si="16"/>
        <v>8</v>
      </c>
      <c r="E304" s="12"/>
      <c r="F304" s="12"/>
      <c r="G304" s="12"/>
      <c r="H304" s="12"/>
      <c r="I304" s="15">
        <f t="shared" si="17"/>
        <v>8</v>
      </c>
      <c r="J304" s="18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9">
      <c r="A305" s="9" t="s">
        <v>154</v>
      </c>
      <c r="B305" s="10">
        <v>23</v>
      </c>
      <c r="C305" s="12">
        <v>47</v>
      </c>
      <c r="D305" s="12">
        <f t="shared" si="16"/>
        <v>70</v>
      </c>
      <c r="E305" s="12">
        <v>1</v>
      </c>
      <c r="F305" s="12"/>
      <c r="G305" s="12"/>
      <c r="H305" s="12"/>
      <c r="I305" s="15">
        <f t="shared" si="17"/>
        <v>68</v>
      </c>
      <c r="J305" s="18"/>
      <c r="K305" s="12"/>
      <c r="L305" s="12"/>
      <c r="M305" s="12"/>
      <c r="N305" s="12"/>
      <c r="O305" s="12"/>
      <c r="P305" s="12"/>
      <c r="Q305" s="12"/>
      <c r="R305" s="12">
        <f>SUM(I305)</f>
        <v>68</v>
      </c>
      <c r="S305" s="12"/>
      <c r="T305" s="12"/>
    </row>
    <row r="306" spans="1:20" ht="9">
      <c r="A306" s="9" t="s">
        <v>299</v>
      </c>
      <c r="B306" s="10">
        <v>6</v>
      </c>
      <c r="C306" s="12">
        <v>5</v>
      </c>
      <c r="D306" s="12">
        <f t="shared" si="16"/>
        <v>11</v>
      </c>
      <c r="E306" s="12"/>
      <c r="F306" s="12"/>
      <c r="G306" s="12"/>
      <c r="H306" s="12"/>
      <c r="I306" s="15">
        <f t="shared" si="17"/>
        <v>11</v>
      </c>
      <c r="J306" s="18"/>
      <c r="K306" s="12"/>
      <c r="L306" s="12"/>
      <c r="M306" s="12"/>
      <c r="N306" s="12"/>
      <c r="O306" s="12"/>
      <c r="P306" s="12">
        <f>SUM(I306)</f>
        <v>11</v>
      </c>
      <c r="Q306" s="12"/>
      <c r="R306" s="12"/>
      <c r="S306" s="12"/>
      <c r="T306" s="12"/>
    </row>
    <row r="307" spans="1:20" ht="9">
      <c r="A307" s="9" t="s">
        <v>440</v>
      </c>
      <c r="B307" s="10"/>
      <c r="C307" s="12"/>
      <c r="D307" s="12">
        <f t="shared" si="16"/>
        <v>0</v>
      </c>
      <c r="E307" s="12"/>
      <c r="F307" s="12"/>
      <c r="G307" s="12"/>
      <c r="H307" s="12"/>
      <c r="I307" s="15">
        <f t="shared" si="17"/>
        <v>0</v>
      </c>
      <c r="J307" s="18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9">
      <c r="A308" s="9" t="s">
        <v>323</v>
      </c>
      <c r="B308" s="10">
        <v>2</v>
      </c>
      <c r="C308" s="12"/>
      <c r="D308" s="12">
        <f t="shared" si="16"/>
        <v>2</v>
      </c>
      <c r="E308" s="12"/>
      <c r="F308" s="12"/>
      <c r="G308" s="12"/>
      <c r="H308" s="12"/>
      <c r="I308" s="15">
        <f t="shared" si="17"/>
        <v>2</v>
      </c>
      <c r="J308" s="18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9">
      <c r="A309" s="9" t="s">
        <v>220</v>
      </c>
      <c r="B309" s="10"/>
      <c r="C309" s="12">
        <v>1</v>
      </c>
      <c r="D309" s="12">
        <f t="shared" si="16"/>
        <v>1</v>
      </c>
      <c r="E309" s="12"/>
      <c r="F309" s="12"/>
      <c r="G309" s="12"/>
      <c r="H309" s="12"/>
      <c r="I309" s="15">
        <f t="shared" si="17"/>
        <v>1</v>
      </c>
      <c r="J309" s="18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9">
      <c r="A310" s="9" t="s">
        <v>300</v>
      </c>
      <c r="B310" s="10">
        <v>11</v>
      </c>
      <c r="C310" s="12">
        <v>17</v>
      </c>
      <c r="D310" s="12">
        <f t="shared" si="16"/>
        <v>28</v>
      </c>
      <c r="E310" s="12"/>
      <c r="F310" s="12"/>
      <c r="G310" s="12"/>
      <c r="H310" s="12"/>
      <c r="I310" s="15">
        <f t="shared" si="17"/>
        <v>28</v>
      </c>
      <c r="J310" s="18"/>
      <c r="K310" s="12"/>
      <c r="L310" s="12"/>
      <c r="M310" s="12"/>
      <c r="N310" s="12"/>
      <c r="O310" s="12"/>
      <c r="P310" s="12">
        <f>SUM(I310)</f>
        <v>28</v>
      </c>
      <c r="Q310" s="12"/>
      <c r="R310" s="12"/>
      <c r="S310" s="12"/>
      <c r="T310" s="12"/>
    </row>
    <row r="311" spans="1:20" ht="9">
      <c r="A311" s="9" t="s">
        <v>301</v>
      </c>
      <c r="B311" s="10">
        <v>5</v>
      </c>
      <c r="C311" s="12">
        <v>12</v>
      </c>
      <c r="D311" s="12">
        <f t="shared" si="16"/>
        <v>17</v>
      </c>
      <c r="E311" s="12">
        <v>1</v>
      </c>
      <c r="F311" s="12"/>
      <c r="G311" s="12"/>
      <c r="H311" s="12"/>
      <c r="I311" s="15">
        <f t="shared" si="17"/>
        <v>15</v>
      </c>
      <c r="J311" s="18"/>
      <c r="K311" s="12"/>
      <c r="L311" s="12"/>
      <c r="M311" s="12"/>
      <c r="N311" s="12"/>
      <c r="O311" s="12"/>
      <c r="P311" s="12">
        <f>SUM(I311)</f>
        <v>15</v>
      </c>
      <c r="Q311" s="12"/>
      <c r="R311" s="12"/>
      <c r="S311" s="12"/>
      <c r="T311" s="12"/>
    </row>
    <row r="312" spans="1:20" ht="9">
      <c r="A312" s="9" t="s">
        <v>144</v>
      </c>
      <c r="B312" s="10">
        <v>4</v>
      </c>
      <c r="C312" s="12">
        <v>4</v>
      </c>
      <c r="D312" s="12">
        <f t="shared" si="16"/>
        <v>8</v>
      </c>
      <c r="E312" s="12"/>
      <c r="F312" s="12"/>
      <c r="G312" s="12"/>
      <c r="H312" s="12"/>
      <c r="I312" s="15">
        <f t="shared" si="17"/>
        <v>8</v>
      </c>
      <c r="J312" s="18"/>
      <c r="K312" s="12">
        <f>SUM(I312)</f>
        <v>8</v>
      </c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9">
      <c r="A313" s="9" t="s">
        <v>63</v>
      </c>
      <c r="B313" s="10">
        <v>16</v>
      </c>
      <c r="C313" s="12">
        <v>21</v>
      </c>
      <c r="D313" s="12">
        <f t="shared" si="16"/>
        <v>37</v>
      </c>
      <c r="E313" s="12">
        <v>2</v>
      </c>
      <c r="F313" s="12"/>
      <c r="G313" s="12"/>
      <c r="H313" s="12"/>
      <c r="I313" s="15">
        <f t="shared" si="17"/>
        <v>33</v>
      </c>
      <c r="J313" s="18"/>
      <c r="K313" s="12"/>
      <c r="L313" s="12"/>
      <c r="M313" s="12"/>
      <c r="N313" s="12"/>
      <c r="O313" s="12"/>
      <c r="P313" s="12"/>
      <c r="Q313" s="12"/>
      <c r="R313" s="12"/>
      <c r="S313" s="12">
        <f>SUM(I313)</f>
        <v>33</v>
      </c>
      <c r="T313" s="12"/>
    </row>
    <row r="314" spans="1:20" ht="9">
      <c r="A314" s="9" t="s">
        <v>279</v>
      </c>
      <c r="B314" s="10">
        <v>14</v>
      </c>
      <c r="C314" s="12">
        <v>31</v>
      </c>
      <c r="D314" s="12">
        <f t="shared" si="16"/>
        <v>45</v>
      </c>
      <c r="E314" s="12"/>
      <c r="F314" s="12"/>
      <c r="G314" s="12"/>
      <c r="H314" s="12"/>
      <c r="I314" s="15">
        <f t="shared" si="17"/>
        <v>45</v>
      </c>
      <c r="J314" s="18">
        <f>SUM(I314)</f>
        <v>45</v>
      </c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9">
      <c r="A315" s="11" t="s">
        <v>102</v>
      </c>
      <c r="B315" s="10">
        <v>16</v>
      </c>
      <c r="C315" s="12">
        <v>26</v>
      </c>
      <c r="D315" s="12">
        <f t="shared" si="16"/>
        <v>42</v>
      </c>
      <c r="E315" s="12">
        <v>2</v>
      </c>
      <c r="F315" s="12">
        <v>2</v>
      </c>
      <c r="G315" s="12"/>
      <c r="H315" s="12">
        <v>1</v>
      </c>
      <c r="I315" s="15">
        <f t="shared" si="17"/>
        <v>33</v>
      </c>
      <c r="J315" s="18"/>
      <c r="K315" s="12"/>
      <c r="L315" s="12"/>
      <c r="M315" s="12"/>
      <c r="N315" s="12"/>
      <c r="O315" s="12"/>
      <c r="P315" s="12">
        <f>SUM(I315)</f>
        <v>33</v>
      </c>
      <c r="Q315" s="12"/>
      <c r="R315" s="12"/>
      <c r="S315" s="12"/>
      <c r="T315" s="12"/>
    </row>
    <row r="316" spans="1:20" ht="9">
      <c r="A316" s="11" t="s">
        <v>432</v>
      </c>
      <c r="B316" s="10">
        <v>3</v>
      </c>
      <c r="C316" s="12">
        <v>3</v>
      </c>
      <c r="D316" s="12">
        <f t="shared" si="16"/>
        <v>6</v>
      </c>
      <c r="E316" s="12"/>
      <c r="F316" s="12"/>
      <c r="G316" s="12"/>
      <c r="H316" s="12"/>
      <c r="I316" s="15">
        <f t="shared" si="17"/>
        <v>6</v>
      </c>
      <c r="J316" s="18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9">
      <c r="A317" s="11" t="s">
        <v>424</v>
      </c>
      <c r="B317" s="10">
        <v>5</v>
      </c>
      <c r="C317" s="12">
        <v>3</v>
      </c>
      <c r="D317" s="12">
        <f t="shared" si="16"/>
        <v>8</v>
      </c>
      <c r="E317" s="12"/>
      <c r="F317" s="12"/>
      <c r="G317" s="12"/>
      <c r="H317" s="12"/>
      <c r="I317" s="15">
        <f t="shared" si="17"/>
        <v>8</v>
      </c>
      <c r="J317" s="18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ht="9">
      <c r="A318" s="9" t="s">
        <v>324</v>
      </c>
      <c r="B318" s="10">
        <v>11</v>
      </c>
      <c r="C318" s="12">
        <v>14</v>
      </c>
      <c r="D318" s="12">
        <f t="shared" si="16"/>
        <v>25</v>
      </c>
      <c r="E318" s="12">
        <v>2</v>
      </c>
      <c r="F318" s="12">
        <v>2</v>
      </c>
      <c r="G318" s="12"/>
      <c r="H318" s="12"/>
      <c r="I318" s="15">
        <f t="shared" si="17"/>
        <v>11</v>
      </c>
      <c r="J318" s="18"/>
      <c r="K318" s="12">
        <f>SUM(I318)</f>
        <v>11</v>
      </c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9">
      <c r="A319" s="11" t="s">
        <v>306</v>
      </c>
      <c r="B319" s="10">
        <v>11</v>
      </c>
      <c r="C319" s="12">
        <v>8</v>
      </c>
      <c r="D319" s="12">
        <f t="shared" si="16"/>
        <v>19</v>
      </c>
      <c r="E319" s="12"/>
      <c r="F319" s="12"/>
      <c r="G319" s="12"/>
      <c r="H319" s="12"/>
      <c r="I319" s="15">
        <f t="shared" si="17"/>
        <v>19</v>
      </c>
      <c r="J319" s="18"/>
      <c r="K319" s="12"/>
      <c r="L319" s="12"/>
      <c r="M319" s="12"/>
      <c r="N319" s="12"/>
      <c r="O319" s="12"/>
      <c r="P319" s="12"/>
      <c r="Q319" s="12">
        <f>SUM(I319)</f>
        <v>19</v>
      </c>
      <c r="R319" s="12"/>
      <c r="S319" s="12"/>
      <c r="T319" s="12"/>
    </row>
    <row r="320" spans="1:20" ht="9">
      <c r="A320" s="9" t="s">
        <v>38</v>
      </c>
      <c r="B320" s="10">
        <v>9</v>
      </c>
      <c r="C320" s="12">
        <v>14</v>
      </c>
      <c r="D320" s="12">
        <f t="shared" si="16"/>
        <v>23</v>
      </c>
      <c r="E320" s="12">
        <v>2</v>
      </c>
      <c r="F320" s="12">
        <v>1</v>
      </c>
      <c r="G320" s="12"/>
      <c r="H320" s="12"/>
      <c r="I320" s="15">
        <f t="shared" si="17"/>
        <v>14</v>
      </c>
      <c r="J320" s="18"/>
      <c r="K320" s="12">
        <f>SUM(I320)</f>
        <v>14</v>
      </c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9">
      <c r="A321" s="11" t="s">
        <v>51</v>
      </c>
      <c r="B321" s="10">
        <v>12</v>
      </c>
      <c r="C321" s="12">
        <v>14</v>
      </c>
      <c r="D321" s="12">
        <f t="shared" si="16"/>
        <v>26</v>
      </c>
      <c r="E321" s="12">
        <v>3</v>
      </c>
      <c r="F321" s="12"/>
      <c r="G321" s="12">
        <v>1</v>
      </c>
      <c r="H321" s="12"/>
      <c r="I321" s="15">
        <f t="shared" si="17"/>
        <v>10</v>
      </c>
      <c r="J321" s="18"/>
      <c r="K321" s="12"/>
      <c r="L321" s="12"/>
      <c r="M321" s="12"/>
      <c r="N321" s="12"/>
      <c r="O321" s="12">
        <f>SUM(I321)</f>
        <v>10</v>
      </c>
      <c r="P321" s="12"/>
      <c r="Q321" s="12"/>
      <c r="R321" s="12"/>
      <c r="S321" s="12"/>
      <c r="T321" s="12"/>
    </row>
    <row r="322" spans="1:20" ht="9">
      <c r="A322" s="9" t="s">
        <v>312</v>
      </c>
      <c r="B322" s="10">
        <v>2</v>
      </c>
      <c r="C322" s="12">
        <v>2</v>
      </c>
      <c r="D322" s="12">
        <f t="shared" si="16"/>
        <v>4</v>
      </c>
      <c r="E322" s="12"/>
      <c r="F322" s="12"/>
      <c r="G322" s="12"/>
      <c r="H322" s="12"/>
      <c r="I322" s="15">
        <f t="shared" si="17"/>
        <v>4</v>
      </c>
      <c r="J322" s="18"/>
      <c r="K322" s="12"/>
      <c r="L322" s="12"/>
      <c r="M322" s="12"/>
      <c r="N322" s="12"/>
      <c r="O322" s="12"/>
      <c r="P322" s="12"/>
      <c r="Q322" s="12"/>
      <c r="R322" s="12"/>
      <c r="S322" s="12">
        <f>SUM(I322)</f>
        <v>4</v>
      </c>
      <c r="T322" s="12"/>
    </row>
    <row r="323" spans="1:20" ht="9">
      <c r="A323" s="9" t="s">
        <v>89</v>
      </c>
      <c r="B323" s="10">
        <v>9</v>
      </c>
      <c r="C323" s="12">
        <v>35</v>
      </c>
      <c r="D323" s="12">
        <f t="shared" si="16"/>
        <v>44</v>
      </c>
      <c r="E323" s="12">
        <v>1</v>
      </c>
      <c r="F323" s="12">
        <v>1</v>
      </c>
      <c r="G323" s="12">
        <v>1</v>
      </c>
      <c r="H323" s="12"/>
      <c r="I323" s="15">
        <f t="shared" si="17"/>
        <v>27</v>
      </c>
      <c r="J323" s="18">
        <f>SUM(I323)</f>
        <v>27</v>
      </c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9">
      <c r="A324" s="11" t="s">
        <v>59</v>
      </c>
      <c r="B324" s="10">
        <v>21</v>
      </c>
      <c r="C324" s="12">
        <v>22</v>
      </c>
      <c r="D324" s="12">
        <f t="shared" si="16"/>
        <v>43</v>
      </c>
      <c r="E324" s="12">
        <v>1</v>
      </c>
      <c r="F324" s="12"/>
      <c r="G324" s="12"/>
      <c r="H324" s="12">
        <v>1</v>
      </c>
      <c r="I324" s="15">
        <f t="shared" si="17"/>
        <v>46</v>
      </c>
      <c r="J324" s="18"/>
      <c r="K324" s="12"/>
      <c r="L324" s="12"/>
      <c r="M324" s="12"/>
      <c r="N324" s="12">
        <f>SUM(I324)</f>
        <v>46</v>
      </c>
      <c r="O324" s="12"/>
      <c r="P324" s="12"/>
      <c r="Q324" s="12"/>
      <c r="R324" s="12"/>
      <c r="S324" s="12"/>
      <c r="T324" s="12"/>
    </row>
    <row r="325" spans="1:20" ht="9">
      <c r="A325" s="11" t="s">
        <v>425</v>
      </c>
      <c r="B325" s="10">
        <v>4</v>
      </c>
      <c r="C325" s="12">
        <v>7</v>
      </c>
      <c r="D325" s="12">
        <f t="shared" si="16"/>
        <v>11</v>
      </c>
      <c r="E325" s="12"/>
      <c r="F325" s="12"/>
      <c r="G325" s="12"/>
      <c r="H325" s="12"/>
      <c r="I325" s="15">
        <f t="shared" si="17"/>
        <v>11</v>
      </c>
      <c r="J325" s="18"/>
      <c r="K325" s="12"/>
      <c r="L325" s="12"/>
      <c r="M325" s="12"/>
      <c r="N325" s="12"/>
      <c r="O325" s="12"/>
      <c r="P325" s="12"/>
      <c r="Q325" s="12"/>
      <c r="R325" s="12">
        <f>SUM(I325)</f>
        <v>11</v>
      </c>
      <c r="S325" s="12"/>
      <c r="T325" s="12"/>
    </row>
    <row r="326" spans="1:20" ht="9">
      <c r="A326" s="11" t="s">
        <v>426</v>
      </c>
      <c r="B326" s="10"/>
      <c r="C326" s="12">
        <v>2</v>
      </c>
      <c r="D326" s="12">
        <f t="shared" si="16"/>
        <v>2</v>
      </c>
      <c r="E326" s="12"/>
      <c r="F326" s="12"/>
      <c r="G326" s="12"/>
      <c r="H326" s="12"/>
      <c r="I326" s="15">
        <f t="shared" si="17"/>
        <v>2</v>
      </c>
      <c r="J326" s="18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9">
      <c r="A327" s="9" t="s">
        <v>319</v>
      </c>
      <c r="B327" s="10"/>
      <c r="C327" s="12">
        <v>1</v>
      </c>
      <c r="D327" s="12">
        <f t="shared" si="16"/>
        <v>1</v>
      </c>
      <c r="E327" s="12"/>
      <c r="F327" s="12"/>
      <c r="G327" s="12"/>
      <c r="H327" s="12"/>
      <c r="I327" s="15">
        <f t="shared" si="17"/>
        <v>1</v>
      </c>
      <c r="J327" s="18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9">
      <c r="A328" s="9" t="s">
        <v>2</v>
      </c>
      <c r="B328" s="10">
        <v>6</v>
      </c>
      <c r="C328" s="12">
        <v>6</v>
      </c>
      <c r="D328" s="12">
        <f t="shared" si="16"/>
        <v>12</v>
      </c>
      <c r="E328" s="12">
        <v>1</v>
      </c>
      <c r="F328" s="12"/>
      <c r="G328" s="12"/>
      <c r="H328" s="12"/>
      <c r="I328" s="15">
        <f t="shared" si="17"/>
        <v>10</v>
      </c>
      <c r="J328" s="18"/>
      <c r="K328" s="12"/>
      <c r="L328" s="12"/>
      <c r="M328" s="12"/>
      <c r="N328" s="12"/>
      <c r="O328" s="12"/>
      <c r="P328" s="12"/>
      <c r="Q328" s="12"/>
      <c r="R328" s="12"/>
      <c r="S328" s="12">
        <f>SUM(I328)</f>
        <v>10</v>
      </c>
      <c r="T328" s="12"/>
    </row>
    <row r="329" spans="1:20" ht="9">
      <c r="A329" s="9" t="s">
        <v>188</v>
      </c>
      <c r="B329" s="10">
        <v>7</v>
      </c>
      <c r="C329" s="12">
        <v>6</v>
      </c>
      <c r="D329" s="12">
        <f t="shared" si="16"/>
        <v>13</v>
      </c>
      <c r="E329" s="12"/>
      <c r="F329" s="12"/>
      <c r="G329" s="12"/>
      <c r="H329" s="12"/>
      <c r="I329" s="15">
        <f t="shared" si="17"/>
        <v>13</v>
      </c>
      <c r="J329" s="18"/>
      <c r="K329" s="12"/>
      <c r="L329" s="12"/>
      <c r="M329" s="12"/>
      <c r="N329" s="12"/>
      <c r="O329" s="12"/>
      <c r="P329" s="12"/>
      <c r="Q329" s="12"/>
      <c r="R329" s="12">
        <f>SUM(I329)</f>
        <v>13</v>
      </c>
      <c r="S329" s="12"/>
      <c r="T329" s="12"/>
    </row>
    <row r="330" spans="1:20" ht="9">
      <c r="A330" s="9" t="s">
        <v>337</v>
      </c>
      <c r="B330" s="10">
        <v>2</v>
      </c>
      <c r="C330" s="12">
        <v>1</v>
      </c>
      <c r="D330" s="12">
        <f t="shared" si="16"/>
        <v>3</v>
      </c>
      <c r="E330" s="12"/>
      <c r="F330" s="12"/>
      <c r="G330" s="12"/>
      <c r="H330" s="12"/>
      <c r="I330" s="15">
        <f t="shared" si="17"/>
        <v>3</v>
      </c>
      <c r="J330" s="18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9">
      <c r="A331" s="11" t="s">
        <v>164</v>
      </c>
      <c r="B331" s="10">
        <v>17</v>
      </c>
      <c r="C331" s="12">
        <v>13</v>
      </c>
      <c r="D331" s="12">
        <f t="shared" si="16"/>
        <v>30</v>
      </c>
      <c r="E331" s="12">
        <v>3</v>
      </c>
      <c r="F331" s="12"/>
      <c r="G331" s="12"/>
      <c r="H331" s="12"/>
      <c r="I331" s="15">
        <f t="shared" si="17"/>
        <v>24</v>
      </c>
      <c r="J331" s="18"/>
      <c r="K331" s="12"/>
      <c r="L331" s="12">
        <f>SUM(I331)</f>
        <v>24</v>
      </c>
      <c r="M331" s="12"/>
      <c r="N331" s="12"/>
      <c r="O331" s="12"/>
      <c r="P331" s="12"/>
      <c r="Q331" s="12"/>
      <c r="R331" s="12"/>
      <c r="S331" s="12"/>
      <c r="T331" s="12"/>
    </row>
    <row r="332" spans="1:20" ht="9">
      <c r="A332" s="11" t="s">
        <v>421</v>
      </c>
      <c r="B332" s="10">
        <v>4</v>
      </c>
      <c r="C332" s="12">
        <v>11</v>
      </c>
      <c r="D332" s="12">
        <f t="shared" si="16"/>
        <v>15</v>
      </c>
      <c r="E332" s="12">
        <v>1</v>
      </c>
      <c r="F332" s="12"/>
      <c r="G332" s="12"/>
      <c r="H332" s="12"/>
      <c r="I332" s="15">
        <f t="shared" si="17"/>
        <v>13</v>
      </c>
      <c r="J332" s="18"/>
      <c r="K332" s="12"/>
      <c r="L332" s="12"/>
      <c r="M332" s="12"/>
      <c r="N332" s="12"/>
      <c r="O332" s="12"/>
      <c r="P332" s="12">
        <f>SUM(I332)</f>
        <v>13</v>
      </c>
      <c r="Q332" s="12"/>
      <c r="R332" s="12"/>
      <c r="S332" s="12"/>
      <c r="T332" s="12"/>
    </row>
    <row r="333" spans="1:20" ht="9">
      <c r="A333" s="11" t="s">
        <v>422</v>
      </c>
      <c r="B333" s="10"/>
      <c r="C333" s="12"/>
      <c r="D333" s="12">
        <f t="shared" si="16"/>
        <v>0</v>
      </c>
      <c r="E333" s="12"/>
      <c r="F333" s="12"/>
      <c r="G333" s="12"/>
      <c r="H333" s="12"/>
      <c r="I333" s="15">
        <f t="shared" si="17"/>
        <v>0</v>
      </c>
      <c r="J333" s="18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ht="9">
      <c r="A334" s="9" t="s">
        <v>82</v>
      </c>
      <c r="B334" s="10">
        <v>21</v>
      </c>
      <c r="C334" s="12">
        <v>35</v>
      </c>
      <c r="D334" s="12">
        <f t="shared" si="16"/>
        <v>56</v>
      </c>
      <c r="E334" s="12">
        <v>1</v>
      </c>
      <c r="F334" s="12"/>
      <c r="G334" s="12"/>
      <c r="H334" s="12"/>
      <c r="I334" s="15">
        <f t="shared" si="17"/>
        <v>54</v>
      </c>
      <c r="J334" s="18"/>
      <c r="K334" s="12"/>
      <c r="L334" s="12">
        <f>SUM(I334)</f>
        <v>54</v>
      </c>
      <c r="M334" s="12"/>
      <c r="N334" s="12"/>
      <c r="O334" s="12"/>
      <c r="P334" s="12"/>
      <c r="Q334" s="12"/>
      <c r="R334" s="12"/>
      <c r="S334" s="12"/>
      <c r="T334" s="12"/>
    </row>
    <row r="335" spans="1:20" ht="9">
      <c r="A335" s="9" t="s">
        <v>389</v>
      </c>
      <c r="B335" s="10">
        <v>2</v>
      </c>
      <c r="C335" s="12">
        <v>4</v>
      </c>
      <c r="D335" s="12">
        <f t="shared" si="16"/>
        <v>6</v>
      </c>
      <c r="E335" s="12"/>
      <c r="F335" s="12"/>
      <c r="G335" s="12"/>
      <c r="H335" s="12"/>
      <c r="I335" s="15">
        <f t="shared" si="17"/>
        <v>6</v>
      </c>
      <c r="J335" s="18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9">
      <c r="A336" s="9" t="s">
        <v>388</v>
      </c>
      <c r="B336" s="10">
        <v>5</v>
      </c>
      <c r="C336" s="12">
        <v>5</v>
      </c>
      <c r="D336" s="12">
        <f t="shared" si="16"/>
        <v>10</v>
      </c>
      <c r="E336" s="12"/>
      <c r="F336" s="12"/>
      <c r="G336" s="12"/>
      <c r="H336" s="12"/>
      <c r="I336" s="15">
        <f t="shared" si="17"/>
        <v>10</v>
      </c>
      <c r="J336" s="18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9">
      <c r="A337" s="9" t="s">
        <v>357</v>
      </c>
      <c r="B337" s="10">
        <v>4</v>
      </c>
      <c r="C337" s="12">
        <v>6</v>
      </c>
      <c r="D337" s="12">
        <f t="shared" si="16"/>
        <v>10</v>
      </c>
      <c r="E337" s="12">
        <v>1</v>
      </c>
      <c r="F337" s="12"/>
      <c r="G337" s="12"/>
      <c r="H337" s="12"/>
      <c r="I337" s="15">
        <f t="shared" si="17"/>
        <v>8</v>
      </c>
      <c r="J337" s="18"/>
      <c r="K337" s="12"/>
      <c r="L337" s="12"/>
      <c r="M337" s="12"/>
      <c r="N337" s="12"/>
      <c r="O337" s="12"/>
      <c r="P337" s="12"/>
      <c r="Q337" s="12"/>
      <c r="R337" s="12">
        <f>SUM(I337)</f>
        <v>8</v>
      </c>
      <c r="S337" s="12"/>
      <c r="T337" s="12"/>
    </row>
    <row r="338" spans="1:20" ht="9">
      <c r="A338" s="9" t="s">
        <v>356</v>
      </c>
      <c r="B338" s="10">
        <v>1</v>
      </c>
      <c r="C338" s="12">
        <v>1</v>
      </c>
      <c r="D338" s="12">
        <f t="shared" si="16"/>
        <v>2</v>
      </c>
      <c r="E338" s="12"/>
      <c r="F338" s="12"/>
      <c r="G338" s="12"/>
      <c r="H338" s="12"/>
      <c r="I338" s="15">
        <f t="shared" si="17"/>
        <v>2</v>
      </c>
      <c r="J338" s="18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9">
      <c r="A339" s="9" t="s">
        <v>181</v>
      </c>
      <c r="B339" s="10">
        <v>16</v>
      </c>
      <c r="C339" s="12">
        <v>5</v>
      </c>
      <c r="D339" s="12">
        <f t="shared" si="16"/>
        <v>21</v>
      </c>
      <c r="E339" s="12">
        <v>1</v>
      </c>
      <c r="F339" s="12"/>
      <c r="G339" s="12"/>
      <c r="H339" s="12"/>
      <c r="I339" s="15">
        <f t="shared" si="17"/>
        <v>19</v>
      </c>
      <c r="J339" s="18"/>
      <c r="K339" s="12"/>
      <c r="L339" s="12"/>
      <c r="M339" s="12"/>
      <c r="N339" s="12"/>
      <c r="O339" s="12"/>
      <c r="P339" s="12"/>
      <c r="Q339" s="12"/>
      <c r="R339" s="12"/>
      <c r="S339" s="12"/>
      <c r="T339" s="12">
        <f>SUM(I339)</f>
        <v>19</v>
      </c>
    </row>
    <row r="340" spans="1:20" ht="9">
      <c r="A340" s="9" t="s">
        <v>52</v>
      </c>
      <c r="B340" s="10">
        <v>14</v>
      </c>
      <c r="C340" s="12">
        <v>6</v>
      </c>
      <c r="D340" s="12">
        <f t="shared" si="16"/>
        <v>20</v>
      </c>
      <c r="E340" s="12">
        <v>1</v>
      </c>
      <c r="F340" s="12"/>
      <c r="G340" s="12"/>
      <c r="H340" s="12"/>
      <c r="I340" s="15">
        <f t="shared" si="17"/>
        <v>18</v>
      </c>
      <c r="J340" s="18"/>
      <c r="K340" s="12">
        <f>SUM(I340)</f>
        <v>18</v>
      </c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9">
      <c r="A341" s="9" t="s">
        <v>373</v>
      </c>
      <c r="B341" s="10">
        <v>1</v>
      </c>
      <c r="C341" s="12">
        <v>3</v>
      </c>
      <c r="D341" s="12">
        <f t="shared" si="16"/>
        <v>4</v>
      </c>
      <c r="E341" s="12"/>
      <c r="F341" s="12"/>
      <c r="G341" s="12"/>
      <c r="H341" s="12"/>
      <c r="I341" s="15">
        <f t="shared" si="17"/>
        <v>4</v>
      </c>
      <c r="J341" s="18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9">
      <c r="A342" s="9" t="s">
        <v>372</v>
      </c>
      <c r="B342" s="10"/>
      <c r="C342" s="12">
        <v>3</v>
      </c>
      <c r="D342" s="12">
        <f t="shared" si="16"/>
        <v>3</v>
      </c>
      <c r="E342" s="12"/>
      <c r="F342" s="12"/>
      <c r="G342" s="12"/>
      <c r="H342" s="12"/>
      <c r="I342" s="15">
        <f t="shared" si="17"/>
        <v>3</v>
      </c>
      <c r="J342" s="18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9">
      <c r="A343" s="9" t="s">
        <v>286</v>
      </c>
      <c r="B343" s="10">
        <v>4</v>
      </c>
      <c r="C343" s="12">
        <v>6</v>
      </c>
      <c r="D343" s="12">
        <f t="shared" si="16"/>
        <v>10</v>
      </c>
      <c r="E343" s="12">
        <v>1</v>
      </c>
      <c r="F343" s="12"/>
      <c r="G343" s="12"/>
      <c r="H343" s="12"/>
      <c r="I343" s="15">
        <f t="shared" si="17"/>
        <v>8</v>
      </c>
      <c r="J343" s="18"/>
      <c r="K343" s="12"/>
      <c r="L343" s="12"/>
      <c r="M343" s="12">
        <f>SUM(I343)</f>
        <v>8</v>
      </c>
      <c r="N343" s="12"/>
      <c r="O343" s="12"/>
      <c r="P343" s="12"/>
      <c r="Q343" s="12"/>
      <c r="R343" s="12"/>
      <c r="S343" s="12"/>
      <c r="T343" s="12"/>
    </row>
    <row r="344" spans="1:20" ht="9">
      <c r="A344" s="9" t="s">
        <v>307</v>
      </c>
      <c r="B344" s="10">
        <v>4</v>
      </c>
      <c r="C344" s="12">
        <v>12</v>
      </c>
      <c r="D344" s="12">
        <f t="shared" si="16"/>
        <v>16</v>
      </c>
      <c r="E344" s="12">
        <v>2</v>
      </c>
      <c r="F344" s="12"/>
      <c r="G344" s="12"/>
      <c r="H344" s="12"/>
      <c r="I344" s="15">
        <f t="shared" si="17"/>
        <v>12</v>
      </c>
      <c r="J344" s="18"/>
      <c r="K344" s="12"/>
      <c r="L344" s="12"/>
      <c r="M344" s="12"/>
      <c r="N344" s="12"/>
      <c r="O344" s="12"/>
      <c r="P344" s="12"/>
      <c r="Q344" s="12">
        <f>SUM(I344)</f>
        <v>12</v>
      </c>
      <c r="R344" s="12"/>
      <c r="S344" s="12"/>
      <c r="T344" s="12"/>
    </row>
    <row r="345" spans="1:20" ht="9">
      <c r="A345" s="9" t="s">
        <v>411</v>
      </c>
      <c r="B345" s="10">
        <v>4</v>
      </c>
      <c r="C345" s="12">
        <v>6</v>
      </c>
      <c r="D345" s="12">
        <f t="shared" si="16"/>
        <v>10</v>
      </c>
      <c r="E345" s="12"/>
      <c r="F345" s="12"/>
      <c r="G345" s="12"/>
      <c r="H345" s="12"/>
      <c r="I345" s="15">
        <f t="shared" si="17"/>
        <v>10</v>
      </c>
      <c r="J345" s="18"/>
      <c r="K345" s="12">
        <f>SUM(I345)</f>
        <v>10</v>
      </c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9">
      <c r="A346" s="9" t="s">
        <v>434</v>
      </c>
      <c r="B346" s="10"/>
      <c r="C346" s="12">
        <v>1</v>
      </c>
      <c r="D346" s="12">
        <f t="shared" si="16"/>
        <v>1</v>
      </c>
      <c r="E346" s="12"/>
      <c r="F346" s="12"/>
      <c r="G346" s="12"/>
      <c r="H346" s="12"/>
      <c r="I346" s="15">
        <f t="shared" si="17"/>
        <v>1</v>
      </c>
      <c r="J346" s="18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9">
      <c r="A347" s="9" t="s">
        <v>412</v>
      </c>
      <c r="B347" s="10"/>
      <c r="C347" s="12">
        <v>5</v>
      </c>
      <c r="D347" s="12">
        <f t="shared" si="16"/>
        <v>5</v>
      </c>
      <c r="E347" s="12"/>
      <c r="F347" s="12"/>
      <c r="G347" s="12"/>
      <c r="H347" s="12"/>
      <c r="I347" s="15">
        <f t="shared" si="17"/>
        <v>5</v>
      </c>
      <c r="J347" s="18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9">
      <c r="A348" s="9" t="s">
        <v>207</v>
      </c>
      <c r="B348" s="10">
        <v>7</v>
      </c>
      <c r="C348" s="12">
        <v>9</v>
      </c>
      <c r="D348" s="12">
        <f aca="true" t="shared" si="18" ref="D348:D387">SUM(B348:C348)</f>
        <v>16</v>
      </c>
      <c r="E348" s="12">
        <v>1</v>
      </c>
      <c r="F348" s="12"/>
      <c r="G348" s="12"/>
      <c r="H348" s="12"/>
      <c r="I348" s="15">
        <f aca="true" t="shared" si="19" ref="I348:I387">SUM(D348-E348*2-F348*5-G348*10+H348*5)</f>
        <v>14</v>
      </c>
      <c r="J348" s="18"/>
      <c r="K348" s="12"/>
      <c r="L348" s="12"/>
      <c r="M348" s="12"/>
      <c r="N348" s="12"/>
      <c r="O348" s="12"/>
      <c r="P348" s="12"/>
      <c r="Q348" s="12"/>
      <c r="R348" s="12"/>
      <c r="S348" s="12"/>
      <c r="T348" s="12">
        <f>SUM(I348)</f>
        <v>14</v>
      </c>
    </row>
    <row r="349" spans="1:20" ht="9">
      <c r="A349" s="11" t="s">
        <v>197</v>
      </c>
      <c r="B349" s="10">
        <v>4</v>
      </c>
      <c r="C349" s="12">
        <v>7</v>
      </c>
      <c r="D349" s="12">
        <f t="shared" si="18"/>
        <v>11</v>
      </c>
      <c r="E349" s="12">
        <v>1</v>
      </c>
      <c r="F349" s="12"/>
      <c r="G349" s="12"/>
      <c r="H349" s="12"/>
      <c r="I349" s="15">
        <f t="shared" si="19"/>
        <v>9</v>
      </c>
      <c r="J349" s="18"/>
      <c r="K349" s="12"/>
      <c r="L349" s="12"/>
      <c r="M349" s="12">
        <f>SUM(I349)</f>
        <v>9</v>
      </c>
      <c r="N349" s="12"/>
      <c r="O349" s="12"/>
      <c r="P349" s="12"/>
      <c r="Q349" s="12"/>
      <c r="R349" s="12"/>
      <c r="S349" s="12"/>
      <c r="T349" s="12"/>
    </row>
    <row r="350" spans="1:20" ht="9">
      <c r="A350" s="9" t="s">
        <v>58</v>
      </c>
      <c r="B350" s="10">
        <v>14</v>
      </c>
      <c r="C350" s="12">
        <v>18</v>
      </c>
      <c r="D350" s="12">
        <f t="shared" si="18"/>
        <v>32</v>
      </c>
      <c r="E350" s="12"/>
      <c r="F350" s="12"/>
      <c r="G350" s="12"/>
      <c r="H350" s="12"/>
      <c r="I350" s="15">
        <f t="shared" si="19"/>
        <v>32</v>
      </c>
      <c r="J350" s="18"/>
      <c r="K350" s="12"/>
      <c r="L350" s="12"/>
      <c r="M350" s="12"/>
      <c r="N350" s="12"/>
      <c r="O350" s="12"/>
      <c r="P350" s="12"/>
      <c r="Q350" s="12"/>
      <c r="R350" s="12"/>
      <c r="S350" s="12"/>
      <c r="T350" s="12">
        <f>SUM(I350)</f>
        <v>32</v>
      </c>
    </row>
    <row r="351" spans="1:20" ht="9">
      <c r="A351" s="9" t="s">
        <v>287</v>
      </c>
      <c r="B351" s="10">
        <v>11</v>
      </c>
      <c r="C351" s="12">
        <v>24</v>
      </c>
      <c r="D351" s="12">
        <f t="shared" si="18"/>
        <v>35</v>
      </c>
      <c r="E351" s="12"/>
      <c r="F351" s="12"/>
      <c r="G351" s="12"/>
      <c r="H351" s="12"/>
      <c r="I351" s="15">
        <f t="shared" si="19"/>
        <v>35</v>
      </c>
      <c r="J351" s="18"/>
      <c r="K351" s="12"/>
      <c r="L351" s="12"/>
      <c r="M351" s="12">
        <f>SUM(I351)</f>
        <v>35</v>
      </c>
      <c r="N351" s="12"/>
      <c r="O351" s="12"/>
      <c r="P351" s="12"/>
      <c r="Q351" s="12"/>
      <c r="R351" s="12"/>
      <c r="S351" s="12"/>
      <c r="T351" s="12"/>
    </row>
    <row r="352" spans="1:20" ht="9">
      <c r="A352" s="9" t="s">
        <v>198</v>
      </c>
      <c r="B352" s="10">
        <v>16</v>
      </c>
      <c r="C352" s="12">
        <v>21</v>
      </c>
      <c r="D352" s="12">
        <f t="shared" si="18"/>
        <v>37</v>
      </c>
      <c r="E352" s="12">
        <v>2</v>
      </c>
      <c r="F352" s="12">
        <v>3</v>
      </c>
      <c r="G352" s="12"/>
      <c r="H352" s="12"/>
      <c r="I352" s="15">
        <f t="shared" si="19"/>
        <v>18</v>
      </c>
      <c r="J352" s="18"/>
      <c r="K352" s="12"/>
      <c r="L352" s="12"/>
      <c r="M352" s="12"/>
      <c r="N352" s="12">
        <f>SUM(I352)</f>
        <v>18</v>
      </c>
      <c r="O352" s="12"/>
      <c r="P352" s="12"/>
      <c r="Q352" s="12"/>
      <c r="R352" s="12"/>
      <c r="S352" s="12"/>
      <c r="T352" s="12"/>
    </row>
    <row r="353" spans="1:20" ht="9">
      <c r="A353" s="11" t="s">
        <v>313</v>
      </c>
      <c r="B353" s="10">
        <v>4</v>
      </c>
      <c r="C353" s="12">
        <v>4</v>
      </c>
      <c r="D353" s="12">
        <f t="shared" si="18"/>
        <v>8</v>
      </c>
      <c r="E353" s="12"/>
      <c r="F353" s="12"/>
      <c r="G353" s="12"/>
      <c r="H353" s="12"/>
      <c r="I353" s="15">
        <f t="shared" si="19"/>
        <v>8</v>
      </c>
      <c r="J353" s="18"/>
      <c r="K353" s="12"/>
      <c r="L353" s="12"/>
      <c r="M353" s="12"/>
      <c r="N353" s="12"/>
      <c r="O353" s="12"/>
      <c r="P353" s="12"/>
      <c r="Q353" s="12"/>
      <c r="R353" s="12"/>
      <c r="S353" s="12">
        <f>SUM(I353)</f>
        <v>8</v>
      </c>
      <c r="T353" s="12"/>
    </row>
    <row r="354" spans="1:20" ht="9">
      <c r="A354" s="11" t="s">
        <v>232</v>
      </c>
      <c r="B354" s="10">
        <v>7</v>
      </c>
      <c r="C354" s="12">
        <v>5</v>
      </c>
      <c r="D354" s="12">
        <f t="shared" si="18"/>
        <v>12</v>
      </c>
      <c r="E354" s="12">
        <v>1</v>
      </c>
      <c r="F354" s="12"/>
      <c r="G354" s="12"/>
      <c r="H354" s="12"/>
      <c r="I354" s="15">
        <f t="shared" si="19"/>
        <v>10</v>
      </c>
      <c r="J354" s="18"/>
      <c r="K354" s="12"/>
      <c r="L354" s="12">
        <f>SUM(I354)</f>
        <v>10</v>
      </c>
      <c r="M354" s="12"/>
      <c r="N354" s="12"/>
      <c r="O354" s="12"/>
      <c r="P354" s="12"/>
      <c r="Q354" s="12"/>
      <c r="R354" s="12"/>
      <c r="S354" s="12"/>
      <c r="T354" s="12"/>
    </row>
    <row r="355" spans="1:20" ht="9">
      <c r="A355" s="11" t="s">
        <v>332</v>
      </c>
      <c r="B355" s="10">
        <v>2</v>
      </c>
      <c r="C355" s="12">
        <v>2</v>
      </c>
      <c r="D355" s="12">
        <f t="shared" si="18"/>
        <v>4</v>
      </c>
      <c r="E355" s="12">
        <v>2</v>
      </c>
      <c r="F355" s="12">
        <v>1</v>
      </c>
      <c r="G355" s="12"/>
      <c r="H355" s="12"/>
      <c r="I355" s="15">
        <f t="shared" si="19"/>
        <v>-5</v>
      </c>
      <c r="J355" s="18"/>
      <c r="K355" s="12"/>
      <c r="L355" s="12"/>
      <c r="M355" s="12"/>
      <c r="N355" s="12"/>
      <c r="O355" s="12"/>
      <c r="P355" s="12"/>
      <c r="Q355" s="12"/>
      <c r="R355" s="12">
        <f>SUM(I355)</f>
        <v>-5</v>
      </c>
      <c r="S355" s="12"/>
      <c r="T355" s="12"/>
    </row>
    <row r="356" spans="1:20" ht="9">
      <c r="A356" s="11" t="s">
        <v>366</v>
      </c>
      <c r="B356" s="10">
        <v>1</v>
      </c>
      <c r="C356" s="12">
        <v>3</v>
      </c>
      <c r="D356" s="12">
        <f t="shared" si="18"/>
        <v>4</v>
      </c>
      <c r="E356" s="12">
        <v>1</v>
      </c>
      <c r="F356" s="12"/>
      <c r="G356" s="12"/>
      <c r="H356" s="12"/>
      <c r="I356" s="15">
        <f t="shared" si="19"/>
        <v>2</v>
      </c>
      <c r="J356" s="18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9">
      <c r="A357" s="9" t="s">
        <v>280</v>
      </c>
      <c r="B357" s="10">
        <v>29</v>
      </c>
      <c r="C357" s="12">
        <v>26</v>
      </c>
      <c r="D357" s="12">
        <f t="shared" si="18"/>
        <v>55</v>
      </c>
      <c r="E357" s="12">
        <v>1</v>
      </c>
      <c r="F357" s="12"/>
      <c r="G357" s="12"/>
      <c r="H357" s="12">
        <v>1</v>
      </c>
      <c r="I357" s="15">
        <f t="shared" si="19"/>
        <v>58</v>
      </c>
      <c r="J357" s="18"/>
      <c r="K357" s="12">
        <f>SUM(I357)</f>
        <v>58</v>
      </c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9">
      <c r="A358" s="11" t="s">
        <v>201</v>
      </c>
      <c r="B358" s="10">
        <v>2</v>
      </c>
      <c r="C358" s="12">
        <v>12</v>
      </c>
      <c r="D358" s="12">
        <f t="shared" si="18"/>
        <v>14</v>
      </c>
      <c r="E358" s="12">
        <v>1</v>
      </c>
      <c r="F358" s="12"/>
      <c r="G358" s="12"/>
      <c r="H358" s="12"/>
      <c r="I358" s="15">
        <f t="shared" si="19"/>
        <v>12</v>
      </c>
      <c r="J358" s="18"/>
      <c r="K358" s="12"/>
      <c r="L358" s="12">
        <f>SUM(I358)</f>
        <v>12</v>
      </c>
      <c r="M358" s="12"/>
      <c r="N358" s="12"/>
      <c r="O358" s="12"/>
      <c r="P358" s="12"/>
      <c r="Q358" s="12"/>
      <c r="R358" s="12"/>
      <c r="S358" s="12"/>
      <c r="T358" s="12"/>
    </row>
    <row r="359" spans="1:20" ht="9">
      <c r="A359" s="9" t="s">
        <v>288</v>
      </c>
      <c r="B359" s="10">
        <v>4</v>
      </c>
      <c r="C359" s="12">
        <v>5</v>
      </c>
      <c r="D359" s="12">
        <f t="shared" si="18"/>
        <v>9</v>
      </c>
      <c r="E359" s="12"/>
      <c r="F359" s="12"/>
      <c r="G359" s="12">
        <v>1</v>
      </c>
      <c r="H359" s="12">
        <v>1</v>
      </c>
      <c r="I359" s="15">
        <f t="shared" si="19"/>
        <v>4</v>
      </c>
      <c r="J359" s="18"/>
      <c r="K359" s="12"/>
      <c r="L359" s="12"/>
      <c r="M359" s="12">
        <f>SUM(I359)</f>
        <v>4</v>
      </c>
      <c r="N359" s="12"/>
      <c r="O359" s="12"/>
      <c r="P359" s="12"/>
      <c r="Q359" s="12"/>
      <c r="R359" s="12"/>
      <c r="S359" s="12"/>
      <c r="T359" s="12"/>
    </row>
    <row r="360" spans="1:20" ht="9">
      <c r="A360" s="9" t="s">
        <v>315</v>
      </c>
      <c r="B360" s="10">
        <v>1</v>
      </c>
      <c r="C360" s="12">
        <v>3</v>
      </c>
      <c r="D360" s="12">
        <f t="shared" si="18"/>
        <v>4</v>
      </c>
      <c r="E360" s="12"/>
      <c r="F360" s="12">
        <v>1</v>
      </c>
      <c r="G360" s="12"/>
      <c r="H360" s="12"/>
      <c r="I360" s="15">
        <f t="shared" si="19"/>
        <v>-1</v>
      </c>
      <c r="J360" s="18"/>
      <c r="K360" s="12"/>
      <c r="L360" s="12"/>
      <c r="M360" s="12"/>
      <c r="N360" s="12"/>
      <c r="O360" s="12"/>
      <c r="P360" s="12"/>
      <c r="Q360" s="12"/>
      <c r="R360" s="12"/>
      <c r="S360" s="12"/>
      <c r="T360" s="12">
        <f>SUM(I360)</f>
        <v>-1</v>
      </c>
    </row>
    <row r="361" spans="1:20" ht="9">
      <c r="A361" s="9" t="s">
        <v>371</v>
      </c>
      <c r="B361" s="10">
        <v>5</v>
      </c>
      <c r="C361" s="12">
        <v>4</v>
      </c>
      <c r="D361" s="12">
        <f t="shared" si="18"/>
        <v>9</v>
      </c>
      <c r="E361" s="12"/>
      <c r="F361" s="12"/>
      <c r="G361" s="12"/>
      <c r="H361" s="12"/>
      <c r="I361" s="15">
        <f t="shared" si="19"/>
        <v>9</v>
      </c>
      <c r="J361" s="18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9">
      <c r="A362" s="9" t="s">
        <v>355</v>
      </c>
      <c r="B362" s="10">
        <v>10</v>
      </c>
      <c r="C362" s="12">
        <v>14</v>
      </c>
      <c r="D362" s="12">
        <f t="shared" si="18"/>
        <v>24</v>
      </c>
      <c r="E362" s="12">
        <v>1</v>
      </c>
      <c r="F362" s="12"/>
      <c r="G362" s="12"/>
      <c r="H362" s="12"/>
      <c r="I362" s="15">
        <f t="shared" si="19"/>
        <v>22</v>
      </c>
      <c r="J362" s="18"/>
      <c r="K362" s="12"/>
      <c r="L362" s="12">
        <f>SUM(I362)</f>
        <v>22</v>
      </c>
      <c r="M362" s="12"/>
      <c r="N362" s="12"/>
      <c r="O362" s="12"/>
      <c r="P362" s="12"/>
      <c r="Q362" s="12"/>
      <c r="R362" s="12"/>
      <c r="S362" s="12"/>
      <c r="T362" s="12"/>
    </row>
    <row r="363" spans="1:20" ht="9">
      <c r="A363" s="9" t="s">
        <v>354</v>
      </c>
      <c r="B363" s="10">
        <v>4</v>
      </c>
      <c r="C363" s="12">
        <v>1</v>
      </c>
      <c r="D363" s="12">
        <f t="shared" si="18"/>
        <v>5</v>
      </c>
      <c r="E363" s="12"/>
      <c r="F363" s="12"/>
      <c r="G363" s="12"/>
      <c r="H363" s="12"/>
      <c r="I363" s="15">
        <f t="shared" si="19"/>
        <v>5</v>
      </c>
      <c r="J363" s="18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9">
      <c r="A364" s="9" t="s">
        <v>6</v>
      </c>
      <c r="B364" s="10">
        <v>23</v>
      </c>
      <c r="C364" s="12">
        <v>25</v>
      </c>
      <c r="D364" s="12">
        <f t="shared" si="18"/>
        <v>48</v>
      </c>
      <c r="E364" s="12"/>
      <c r="F364" s="12"/>
      <c r="G364" s="12"/>
      <c r="H364" s="12">
        <v>1</v>
      </c>
      <c r="I364" s="15">
        <f t="shared" si="19"/>
        <v>53</v>
      </c>
      <c r="J364" s="18"/>
      <c r="K364" s="12"/>
      <c r="L364" s="12"/>
      <c r="M364" s="12"/>
      <c r="N364" s="12">
        <f>SUM(I364)</f>
        <v>53</v>
      </c>
      <c r="O364" s="12"/>
      <c r="P364" s="12"/>
      <c r="Q364" s="12"/>
      <c r="R364" s="12"/>
      <c r="S364" s="12"/>
      <c r="T364" s="12"/>
    </row>
    <row r="365" spans="1:20" ht="9">
      <c r="A365" s="9" t="s">
        <v>83</v>
      </c>
      <c r="B365" s="10">
        <v>7</v>
      </c>
      <c r="C365" s="12">
        <v>33</v>
      </c>
      <c r="D365" s="12">
        <f t="shared" si="18"/>
        <v>40</v>
      </c>
      <c r="E365" s="12"/>
      <c r="F365" s="12"/>
      <c r="G365" s="12"/>
      <c r="H365" s="12"/>
      <c r="I365" s="15">
        <f t="shared" si="19"/>
        <v>40</v>
      </c>
      <c r="J365" s="18"/>
      <c r="K365" s="12"/>
      <c r="L365" s="12"/>
      <c r="M365" s="12">
        <f>SUM(I365)</f>
        <v>40</v>
      </c>
      <c r="N365" s="12"/>
      <c r="O365" s="12"/>
      <c r="P365" s="12"/>
      <c r="Q365" s="12"/>
      <c r="R365" s="12"/>
      <c r="S365" s="12"/>
      <c r="T365" s="12"/>
    </row>
    <row r="366" spans="1:20" ht="9">
      <c r="A366" s="9" t="s">
        <v>282</v>
      </c>
      <c r="B366" s="10">
        <v>5</v>
      </c>
      <c r="C366" s="12">
        <v>4</v>
      </c>
      <c r="D366" s="12">
        <f t="shared" si="18"/>
        <v>9</v>
      </c>
      <c r="E366" s="12"/>
      <c r="F366" s="12"/>
      <c r="G366" s="12"/>
      <c r="H366" s="12"/>
      <c r="I366" s="15">
        <f t="shared" si="19"/>
        <v>9</v>
      </c>
      <c r="J366" s="18"/>
      <c r="K366" s="12"/>
      <c r="L366" s="12">
        <f>SUM(I366)</f>
        <v>9</v>
      </c>
      <c r="M366" s="12"/>
      <c r="N366" s="12"/>
      <c r="O366" s="12"/>
      <c r="P366" s="12"/>
      <c r="Q366" s="12"/>
      <c r="R366" s="12"/>
      <c r="S366" s="12"/>
      <c r="T366" s="12"/>
    </row>
    <row r="367" spans="1:20" ht="9">
      <c r="A367" s="9" t="s">
        <v>62</v>
      </c>
      <c r="B367" s="10">
        <v>13</v>
      </c>
      <c r="C367" s="12">
        <v>23</v>
      </c>
      <c r="D367" s="12">
        <f t="shared" si="18"/>
        <v>36</v>
      </c>
      <c r="E367" s="12"/>
      <c r="F367" s="12">
        <v>1</v>
      </c>
      <c r="G367" s="12"/>
      <c r="H367" s="12"/>
      <c r="I367" s="15">
        <f t="shared" si="19"/>
        <v>31</v>
      </c>
      <c r="J367" s="18">
        <f>SUM(I367)</f>
        <v>31</v>
      </c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9">
      <c r="A368" s="11" t="s">
        <v>97</v>
      </c>
      <c r="B368" s="10">
        <v>16</v>
      </c>
      <c r="C368" s="12">
        <v>33</v>
      </c>
      <c r="D368" s="12">
        <f t="shared" si="18"/>
        <v>49</v>
      </c>
      <c r="E368" s="12">
        <v>1</v>
      </c>
      <c r="F368" s="12"/>
      <c r="G368" s="12"/>
      <c r="H368" s="12"/>
      <c r="I368" s="15">
        <f t="shared" si="19"/>
        <v>47</v>
      </c>
      <c r="J368" s="18"/>
      <c r="K368" s="12"/>
      <c r="L368" s="12"/>
      <c r="M368" s="12"/>
      <c r="N368" s="12"/>
      <c r="O368" s="12"/>
      <c r="P368" s="12">
        <f>SUM(I368)</f>
        <v>47</v>
      </c>
      <c r="Q368" s="12"/>
      <c r="R368" s="12"/>
      <c r="S368" s="12"/>
      <c r="T368" s="12"/>
    </row>
    <row r="369" spans="1:20" ht="9">
      <c r="A369" s="11" t="s">
        <v>99</v>
      </c>
      <c r="B369" s="10">
        <v>9</v>
      </c>
      <c r="C369" s="12">
        <v>9</v>
      </c>
      <c r="D369" s="12">
        <f t="shared" si="18"/>
        <v>18</v>
      </c>
      <c r="E369" s="12"/>
      <c r="F369" s="12"/>
      <c r="G369" s="12"/>
      <c r="H369" s="12"/>
      <c r="I369" s="15">
        <f t="shared" si="19"/>
        <v>18</v>
      </c>
      <c r="J369" s="18"/>
      <c r="K369" s="12"/>
      <c r="L369" s="12"/>
      <c r="M369" s="12">
        <f>SUM(I369)</f>
        <v>18</v>
      </c>
      <c r="N369" s="12"/>
      <c r="O369" s="12"/>
      <c r="P369" s="12"/>
      <c r="Q369" s="12"/>
      <c r="R369" s="12"/>
      <c r="S369" s="12"/>
      <c r="T369" s="12"/>
    </row>
    <row r="370" spans="1:20" ht="9">
      <c r="A370" s="11" t="s">
        <v>235</v>
      </c>
      <c r="B370" s="10"/>
      <c r="C370" s="12"/>
      <c r="D370" s="12">
        <f t="shared" si="18"/>
        <v>0</v>
      </c>
      <c r="E370" s="12"/>
      <c r="F370" s="12"/>
      <c r="G370" s="12"/>
      <c r="H370" s="12"/>
      <c r="I370" s="15">
        <f t="shared" si="19"/>
        <v>0</v>
      </c>
      <c r="J370" s="18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9">
      <c r="A371" s="9" t="s">
        <v>56</v>
      </c>
      <c r="B371" s="10">
        <v>9</v>
      </c>
      <c r="C371" s="12">
        <v>41</v>
      </c>
      <c r="D371" s="12">
        <f t="shared" si="18"/>
        <v>50</v>
      </c>
      <c r="E371" s="12">
        <v>1</v>
      </c>
      <c r="F371" s="12"/>
      <c r="G371" s="12"/>
      <c r="H371" s="12"/>
      <c r="I371" s="15">
        <f t="shared" si="19"/>
        <v>48</v>
      </c>
      <c r="J371" s="18"/>
      <c r="K371" s="12"/>
      <c r="L371" s="12"/>
      <c r="M371" s="12"/>
      <c r="N371" s="12"/>
      <c r="O371" s="12"/>
      <c r="P371" s="12"/>
      <c r="Q371" s="12"/>
      <c r="R371" s="12"/>
      <c r="S371" s="12"/>
      <c r="T371" s="12">
        <f>SUM(I371)</f>
        <v>48</v>
      </c>
    </row>
    <row r="372" spans="1:20" ht="9">
      <c r="A372" s="9" t="s">
        <v>124</v>
      </c>
      <c r="B372" s="10">
        <v>6</v>
      </c>
      <c r="C372" s="12">
        <v>8</v>
      </c>
      <c r="D372" s="12">
        <f t="shared" si="18"/>
        <v>14</v>
      </c>
      <c r="E372" s="12">
        <v>1</v>
      </c>
      <c r="F372" s="12"/>
      <c r="G372" s="12"/>
      <c r="H372" s="12"/>
      <c r="I372" s="15">
        <f t="shared" si="19"/>
        <v>12</v>
      </c>
      <c r="J372" s="18"/>
      <c r="K372" s="12"/>
      <c r="L372" s="12"/>
      <c r="M372" s="12"/>
      <c r="N372" s="12"/>
      <c r="O372" s="12">
        <f>SUM(I372)</f>
        <v>12</v>
      </c>
      <c r="P372" s="12"/>
      <c r="Q372" s="12"/>
      <c r="R372" s="12"/>
      <c r="S372" s="12"/>
      <c r="T372" s="12"/>
    </row>
    <row r="373" spans="1:20" ht="9">
      <c r="A373" s="9" t="s">
        <v>376</v>
      </c>
      <c r="B373" s="10">
        <v>5</v>
      </c>
      <c r="C373" s="12">
        <v>11</v>
      </c>
      <c r="D373" s="12">
        <f t="shared" si="18"/>
        <v>16</v>
      </c>
      <c r="E373" s="12"/>
      <c r="F373" s="12"/>
      <c r="G373" s="12"/>
      <c r="H373" s="12"/>
      <c r="I373" s="15">
        <f t="shared" si="19"/>
        <v>16</v>
      </c>
      <c r="J373" s="18"/>
      <c r="K373" s="12"/>
      <c r="L373" s="12">
        <f>SUM(I373)</f>
        <v>16</v>
      </c>
      <c r="M373" s="12"/>
      <c r="N373" s="12"/>
      <c r="O373" s="12"/>
      <c r="P373" s="12"/>
      <c r="Q373" s="12"/>
      <c r="R373" s="12"/>
      <c r="S373" s="12"/>
      <c r="T373" s="12"/>
    </row>
    <row r="374" spans="1:20" ht="9">
      <c r="A374" s="9" t="s">
        <v>375</v>
      </c>
      <c r="B374" s="10"/>
      <c r="C374" s="12">
        <v>7</v>
      </c>
      <c r="D374" s="12">
        <f t="shared" si="18"/>
        <v>7</v>
      </c>
      <c r="E374" s="12"/>
      <c r="F374" s="12"/>
      <c r="G374" s="12"/>
      <c r="H374" s="12"/>
      <c r="I374" s="15">
        <f t="shared" si="19"/>
        <v>7</v>
      </c>
      <c r="J374" s="18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ht="9">
      <c r="A375" s="9" t="s">
        <v>289</v>
      </c>
      <c r="B375" s="10">
        <v>5</v>
      </c>
      <c r="C375" s="12">
        <v>10</v>
      </c>
      <c r="D375" s="12">
        <f t="shared" si="18"/>
        <v>15</v>
      </c>
      <c r="E375" s="12">
        <v>5</v>
      </c>
      <c r="F375" s="12"/>
      <c r="G375" s="12"/>
      <c r="H375" s="12"/>
      <c r="I375" s="15">
        <f t="shared" si="19"/>
        <v>5</v>
      </c>
      <c r="J375" s="18"/>
      <c r="K375" s="12"/>
      <c r="L375" s="12"/>
      <c r="M375" s="12">
        <f>SUM(I375)</f>
        <v>5</v>
      </c>
      <c r="N375" s="12"/>
      <c r="O375" s="12"/>
      <c r="P375" s="12"/>
      <c r="Q375" s="12"/>
      <c r="R375" s="12"/>
      <c r="S375" s="12"/>
      <c r="T375" s="12"/>
    </row>
    <row r="376" spans="1:20" ht="9">
      <c r="A376" s="9" t="s">
        <v>291</v>
      </c>
      <c r="B376" s="10">
        <v>8</v>
      </c>
      <c r="C376" s="12">
        <v>8</v>
      </c>
      <c r="D376" s="12">
        <f t="shared" si="18"/>
        <v>16</v>
      </c>
      <c r="E376" s="12"/>
      <c r="F376" s="12"/>
      <c r="G376" s="12"/>
      <c r="H376" s="12"/>
      <c r="I376" s="15">
        <f t="shared" si="19"/>
        <v>16</v>
      </c>
      <c r="J376" s="18"/>
      <c r="K376" s="12"/>
      <c r="L376" s="12"/>
      <c r="M376" s="12"/>
      <c r="N376" s="12">
        <f>SUM(I376)</f>
        <v>16</v>
      </c>
      <c r="O376" s="12"/>
      <c r="P376" s="12"/>
      <c r="Q376" s="12"/>
      <c r="R376" s="12"/>
      <c r="S376" s="12"/>
      <c r="T376" s="12"/>
    </row>
    <row r="377" spans="1:20" ht="9">
      <c r="A377" s="11" t="s">
        <v>159</v>
      </c>
      <c r="B377" s="10">
        <v>5</v>
      </c>
      <c r="C377" s="12">
        <v>10</v>
      </c>
      <c r="D377" s="12">
        <f t="shared" si="18"/>
        <v>15</v>
      </c>
      <c r="E377" s="12"/>
      <c r="F377" s="12">
        <v>2</v>
      </c>
      <c r="G377" s="12"/>
      <c r="H377" s="12"/>
      <c r="I377" s="15">
        <f t="shared" si="19"/>
        <v>5</v>
      </c>
      <c r="J377" s="18"/>
      <c r="K377" s="12"/>
      <c r="L377" s="12"/>
      <c r="M377" s="12"/>
      <c r="N377" s="12"/>
      <c r="O377" s="12"/>
      <c r="P377" s="12"/>
      <c r="Q377" s="12"/>
      <c r="R377" s="12">
        <f>SUM(I377)</f>
        <v>5</v>
      </c>
      <c r="S377" s="12"/>
      <c r="T377" s="12"/>
    </row>
    <row r="378" spans="1:20" ht="9">
      <c r="A378" s="11" t="s">
        <v>435</v>
      </c>
      <c r="B378" s="10">
        <v>1</v>
      </c>
      <c r="C378" s="12"/>
      <c r="D378" s="12">
        <f t="shared" si="18"/>
        <v>1</v>
      </c>
      <c r="E378" s="12"/>
      <c r="F378" s="12"/>
      <c r="G378" s="12"/>
      <c r="H378" s="12"/>
      <c r="I378" s="15">
        <f t="shared" si="19"/>
        <v>1</v>
      </c>
      <c r="J378" s="18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9">
      <c r="A379" s="11" t="s">
        <v>162</v>
      </c>
      <c r="B379" s="10">
        <v>6</v>
      </c>
      <c r="C379" s="12">
        <v>5</v>
      </c>
      <c r="D379" s="12">
        <f t="shared" si="18"/>
        <v>11</v>
      </c>
      <c r="E379" s="12">
        <v>3</v>
      </c>
      <c r="F379" s="12">
        <v>1</v>
      </c>
      <c r="G379" s="12"/>
      <c r="H379" s="12"/>
      <c r="I379" s="15">
        <f t="shared" si="19"/>
        <v>0</v>
      </c>
      <c r="J379" s="18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9">
      <c r="A380" s="9" t="s">
        <v>143</v>
      </c>
      <c r="B380" s="10">
        <v>8</v>
      </c>
      <c r="C380" s="12">
        <v>20</v>
      </c>
      <c r="D380" s="12">
        <f t="shared" si="18"/>
        <v>28</v>
      </c>
      <c r="E380" s="12"/>
      <c r="F380" s="12"/>
      <c r="G380" s="12"/>
      <c r="H380" s="12"/>
      <c r="I380" s="15">
        <f t="shared" si="19"/>
        <v>28</v>
      </c>
      <c r="J380" s="18"/>
      <c r="K380" s="12"/>
      <c r="L380" s="12">
        <f>SUM(I380)</f>
        <v>28</v>
      </c>
      <c r="M380" s="12"/>
      <c r="N380" s="12"/>
      <c r="O380" s="12"/>
      <c r="P380" s="12"/>
      <c r="Q380" s="12"/>
      <c r="R380" s="12"/>
      <c r="S380" s="12"/>
      <c r="T380" s="12"/>
    </row>
    <row r="381" spans="1:20" ht="9">
      <c r="A381" s="9" t="s">
        <v>145</v>
      </c>
      <c r="B381" s="10">
        <v>11</v>
      </c>
      <c r="C381" s="12">
        <v>22</v>
      </c>
      <c r="D381" s="12">
        <f t="shared" si="18"/>
        <v>33</v>
      </c>
      <c r="E381" s="12">
        <v>2</v>
      </c>
      <c r="F381" s="12"/>
      <c r="G381" s="12"/>
      <c r="H381" s="12"/>
      <c r="I381" s="15">
        <f t="shared" si="19"/>
        <v>29</v>
      </c>
      <c r="J381" s="18"/>
      <c r="K381" s="12"/>
      <c r="L381" s="12"/>
      <c r="M381" s="12"/>
      <c r="N381" s="12"/>
      <c r="O381" s="12"/>
      <c r="P381" s="12">
        <f>SUM(I381)</f>
        <v>29</v>
      </c>
      <c r="Q381" s="12"/>
      <c r="R381" s="12"/>
      <c r="S381" s="12"/>
      <c r="T381" s="12"/>
    </row>
    <row r="382" spans="1:20" ht="9">
      <c r="A382" s="9" t="s">
        <v>88</v>
      </c>
      <c r="B382" s="10">
        <v>34</v>
      </c>
      <c r="C382" s="12">
        <v>21</v>
      </c>
      <c r="D382" s="12">
        <f t="shared" si="18"/>
        <v>55</v>
      </c>
      <c r="E382" s="12">
        <v>1</v>
      </c>
      <c r="F382" s="12">
        <v>1</v>
      </c>
      <c r="G382" s="12"/>
      <c r="H382" s="12">
        <v>2</v>
      </c>
      <c r="I382" s="15">
        <f t="shared" si="19"/>
        <v>58</v>
      </c>
      <c r="J382" s="18"/>
      <c r="K382" s="12"/>
      <c r="L382" s="12"/>
      <c r="M382" s="12"/>
      <c r="N382" s="12">
        <f>SUM(I382)</f>
        <v>58</v>
      </c>
      <c r="O382" s="12"/>
      <c r="P382" s="12"/>
      <c r="Q382" s="12"/>
      <c r="R382" s="12"/>
      <c r="S382" s="12"/>
      <c r="T382" s="12"/>
    </row>
    <row r="383" spans="1:20" ht="9">
      <c r="A383" s="11" t="s">
        <v>199</v>
      </c>
      <c r="B383" s="10">
        <v>14</v>
      </c>
      <c r="C383" s="12">
        <v>8</v>
      </c>
      <c r="D383" s="12">
        <f t="shared" si="18"/>
        <v>22</v>
      </c>
      <c r="E383" s="12"/>
      <c r="F383" s="12"/>
      <c r="G383" s="12"/>
      <c r="H383" s="12"/>
      <c r="I383" s="15">
        <f t="shared" si="19"/>
        <v>22</v>
      </c>
      <c r="J383" s="18"/>
      <c r="K383" s="12"/>
      <c r="L383" s="12">
        <f>SUM(I383)</f>
        <v>22</v>
      </c>
      <c r="M383" s="12"/>
      <c r="N383" s="12"/>
      <c r="O383" s="12"/>
      <c r="P383" s="12"/>
      <c r="Q383" s="12"/>
      <c r="R383" s="12"/>
      <c r="S383" s="12"/>
      <c r="T383" s="12"/>
    </row>
    <row r="384" spans="1:20" ht="9">
      <c r="A384" s="9" t="s">
        <v>32</v>
      </c>
      <c r="B384" s="10">
        <v>5</v>
      </c>
      <c r="C384" s="12">
        <v>17</v>
      </c>
      <c r="D384" s="12">
        <f t="shared" si="18"/>
        <v>22</v>
      </c>
      <c r="E384" s="12">
        <v>1</v>
      </c>
      <c r="F384" s="12"/>
      <c r="G384" s="12"/>
      <c r="H384" s="12"/>
      <c r="I384" s="15">
        <f t="shared" si="19"/>
        <v>20</v>
      </c>
      <c r="J384" s="18">
        <f>SUM(I384)</f>
        <v>20</v>
      </c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9">
      <c r="A385" s="11" t="s">
        <v>329</v>
      </c>
      <c r="B385" s="10">
        <v>12</v>
      </c>
      <c r="C385" s="12">
        <v>28</v>
      </c>
      <c r="D385" s="12">
        <f t="shared" si="18"/>
        <v>40</v>
      </c>
      <c r="E385" s="12"/>
      <c r="F385" s="12"/>
      <c r="G385" s="12"/>
      <c r="H385" s="12"/>
      <c r="I385" s="15">
        <f t="shared" si="19"/>
        <v>40</v>
      </c>
      <c r="J385" s="18"/>
      <c r="K385" s="12"/>
      <c r="L385" s="12"/>
      <c r="M385" s="12"/>
      <c r="N385" s="12"/>
      <c r="O385" s="12"/>
      <c r="P385" s="12">
        <f>SUM(I385)</f>
        <v>40</v>
      </c>
      <c r="Q385" s="12"/>
      <c r="R385" s="12"/>
      <c r="S385" s="12"/>
      <c r="T385" s="12"/>
    </row>
    <row r="386" spans="1:20" ht="9">
      <c r="A386" s="11" t="s">
        <v>292</v>
      </c>
      <c r="B386" s="10"/>
      <c r="C386" s="12">
        <v>2</v>
      </c>
      <c r="D386" s="12">
        <f t="shared" si="18"/>
        <v>2</v>
      </c>
      <c r="E386" s="12"/>
      <c r="F386" s="12">
        <v>1</v>
      </c>
      <c r="G386" s="12"/>
      <c r="H386" s="12"/>
      <c r="I386" s="15">
        <f t="shared" si="19"/>
        <v>-3</v>
      </c>
      <c r="J386" s="18"/>
      <c r="K386" s="12"/>
      <c r="L386" s="12"/>
      <c r="M386" s="12"/>
      <c r="N386" s="12">
        <f>SUM(I386)</f>
        <v>-3</v>
      </c>
      <c r="O386" s="12"/>
      <c r="P386" s="12"/>
      <c r="Q386" s="12"/>
      <c r="R386" s="12"/>
      <c r="S386" s="12"/>
      <c r="T386" s="12"/>
    </row>
    <row r="387" spans="1:20" ht="9.75" thickBot="1">
      <c r="A387" s="11" t="s">
        <v>443</v>
      </c>
      <c r="B387" s="10"/>
      <c r="C387" s="12"/>
      <c r="D387" s="12">
        <f t="shared" si="18"/>
        <v>0</v>
      </c>
      <c r="E387" s="12">
        <v>1</v>
      </c>
      <c r="F387" s="12"/>
      <c r="G387" s="12"/>
      <c r="H387" s="12"/>
      <c r="I387" s="15">
        <f t="shared" si="19"/>
        <v>-2</v>
      </c>
      <c r="J387" s="18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5:20" ht="9.75" thickBot="1">
      <c r="E388" s="27">
        <f>SUM(E147:E387)</f>
        <v>123</v>
      </c>
      <c r="F388" s="28">
        <f>SUM(F147:F387)</f>
        <v>37</v>
      </c>
      <c r="G388" s="28">
        <f>SUM(G147:G387)</f>
        <v>9</v>
      </c>
      <c r="H388" s="28">
        <f>SUM(H147:H387)</f>
        <v>17</v>
      </c>
      <c r="I388" s="29">
        <f>SUM(I147:I387)</f>
        <v>3856</v>
      </c>
      <c r="J388" s="16" t="s">
        <v>17</v>
      </c>
      <c r="K388" s="17" t="s">
        <v>30</v>
      </c>
      <c r="L388" s="17" t="s">
        <v>126</v>
      </c>
      <c r="M388" s="17" t="s">
        <v>214</v>
      </c>
      <c r="N388" s="17" t="s">
        <v>156</v>
      </c>
      <c r="O388" s="17" t="s">
        <v>127</v>
      </c>
      <c r="P388" s="17" t="s">
        <v>130</v>
      </c>
      <c r="Q388" s="17" t="s">
        <v>14</v>
      </c>
      <c r="R388" s="42" t="s">
        <v>129</v>
      </c>
      <c r="S388" s="17" t="s">
        <v>128</v>
      </c>
      <c r="T388" s="30" t="s">
        <v>215</v>
      </c>
    </row>
    <row r="389" spans="4:20" ht="9.75" thickBot="1">
      <c r="D389" s="7"/>
      <c r="E389" s="8" t="s">
        <v>152</v>
      </c>
      <c r="F389" s="8" t="s">
        <v>11</v>
      </c>
      <c r="G389" s="8" t="s">
        <v>15</v>
      </c>
      <c r="H389" s="8" t="s">
        <v>12</v>
      </c>
      <c r="I389" s="26" t="s">
        <v>13</v>
      </c>
      <c r="J389" s="31">
        <f>SUM(J147:J387)</f>
        <v>410</v>
      </c>
      <c r="K389" s="32">
        <f aca="true" t="shared" si="20" ref="K389:T389">SUM(K147:K387)</f>
        <v>360</v>
      </c>
      <c r="L389" s="32">
        <f t="shared" si="20"/>
        <v>269</v>
      </c>
      <c r="M389" s="32">
        <f t="shared" si="20"/>
        <v>155</v>
      </c>
      <c r="N389" s="32">
        <f t="shared" si="20"/>
        <v>392</v>
      </c>
      <c r="O389" s="32">
        <f t="shared" si="20"/>
        <v>346</v>
      </c>
      <c r="P389" s="32">
        <f t="shared" si="20"/>
        <v>402</v>
      </c>
      <c r="Q389" s="32">
        <f t="shared" si="20"/>
        <v>267</v>
      </c>
      <c r="R389" s="43">
        <f t="shared" si="20"/>
        <v>429</v>
      </c>
      <c r="S389" s="32">
        <f t="shared" si="20"/>
        <v>233</v>
      </c>
      <c r="T389" s="33">
        <f t="shared" si="20"/>
        <v>320</v>
      </c>
    </row>
    <row r="390" ht="9.75" thickBot="1"/>
    <row r="391" spans="1:20" ht="9">
      <c r="A391" s="13" t="s">
        <v>16</v>
      </c>
      <c r="D391" s="3"/>
      <c r="E391" s="3"/>
      <c r="I391" s="3"/>
      <c r="J391" s="40" t="s">
        <v>17</v>
      </c>
      <c r="K391" s="34" t="s">
        <v>30</v>
      </c>
      <c r="L391" s="34" t="s">
        <v>126</v>
      </c>
      <c r="M391" s="34" t="s">
        <v>214</v>
      </c>
      <c r="N391" s="34" t="s">
        <v>156</v>
      </c>
      <c r="O391" s="34" t="s">
        <v>127</v>
      </c>
      <c r="P391" s="34" t="s">
        <v>130</v>
      </c>
      <c r="Q391" s="34" t="s">
        <v>14</v>
      </c>
      <c r="R391" s="44" t="s">
        <v>129</v>
      </c>
      <c r="S391" s="34" t="s">
        <v>128</v>
      </c>
      <c r="T391" s="35" t="s">
        <v>215</v>
      </c>
    </row>
    <row r="392" spans="1:20" ht="9.75" thickBot="1">
      <c r="A392" s="1"/>
      <c r="D392" s="3"/>
      <c r="E392" s="3"/>
      <c r="I392" s="3"/>
      <c r="J392" s="41">
        <f aca="true" t="shared" si="21" ref="J392:T392">SUM(J389,J146,J32)</f>
        <v>494</v>
      </c>
      <c r="K392" s="36">
        <f t="shared" si="21"/>
        <v>473</v>
      </c>
      <c r="L392" s="36">
        <f t="shared" si="21"/>
        <v>435</v>
      </c>
      <c r="M392" s="36">
        <f t="shared" si="21"/>
        <v>244</v>
      </c>
      <c r="N392" s="36">
        <f t="shared" si="21"/>
        <v>519</v>
      </c>
      <c r="O392" s="36">
        <f t="shared" si="21"/>
        <v>554</v>
      </c>
      <c r="P392" s="36">
        <f t="shared" si="21"/>
        <v>540</v>
      </c>
      <c r="Q392" s="36">
        <f t="shared" si="21"/>
        <v>433</v>
      </c>
      <c r="R392" s="45">
        <f t="shared" si="21"/>
        <v>562</v>
      </c>
      <c r="S392" s="36">
        <f t="shared" si="21"/>
        <v>423</v>
      </c>
      <c r="T392" s="37">
        <f t="shared" si="21"/>
        <v>465</v>
      </c>
    </row>
  </sheetData>
  <sheetProtection/>
  <printOptions/>
  <pageMargins left="0.1968503937007874" right="0.1968503937007874" top="0.5905511811023623" bottom="0.7874015748031497" header="0.5118110236220472" footer="0.5118110236220472"/>
  <pageSetup fitToHeight="0" fitToWidth="1" horizontalDpi="600" verticalDpi="600" orientation="portrait" paperSize="9" scale="95" r:id="rId1"/>
  <headerFooter alignWithMargins="0">
    <oddFooter>&amp;C&amp;P</oddFooter>
  </headerFooter>
  <rowBreaks count="3" manualBreakCount="3">
    <brk id="32" max="255" man="1"/>
    <brk id="146" max="255" man="1"/>
    <brk id="39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8" sqref="F8"/>
    </sheetView>
  </sheetViews>
  <sheetFormatPr defaultColWidth="17.7109375" defaultRowHeight="12.75"/>
  <cols>
    <col min="1" max="1" width="20.28125" style="21" bestFit="1" customWidth="1"/>
    <col min="2" max="2" width="10.710937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25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241</v>
      </c>
      <c r="B2" s="22">
        <f>SUM(Gesamt!R6)</f>
        <v>5</v>
      </c>
      <c r="D2" s="21" t="s">
        <v>123</v>
      </c>
      <c r="E2" s="22" t="s">
        <v>114</v>
      </c>
      <c r="F2" s="22">
        <f>SUM(Gesamt!I155)</f>
        <v>3</v>
      </c>
    </row>
    <row r="3" spans="1:6" ht="12.75">
      <c r="A3" s="21" t="s">
        <v>186</v>
      </c>
      <c r="B3" s="22">
        <f>SUM(Gesamt!R23)</f>
        <v>5</v>
      </c>
      <c r="D3" s="21" t="s">
        <v>165</v>
      </c>
      <c r="E3" s="22" t="s">
        <v>114</v>
      </c>
      <c r="F3" s="22">
        <f>SUM(Gesamt!I210)</f>
        <v>7</v>
      </c>
    </row>
    <row r="4" spans="1:6" ht="12.75">
      <c r="A4" s="19" t="s">
        <v>21</v>
      </c>
      <c r="B4" s="20">
        <f>SUM(B2:B3)</f>
        <v>10</v>
      </c>
      <c r="D4" s="21" t="s">
        <v>188</v>
      </c>
      <c r="E4" s="22" t="s">
        <v>114</v>
      </c>
      <c r="F4" s="22">
        <f>SUM(Gesamt!I330)</f>
        <v>3</v>
      </c>
    </row>
    <row r="5" spans="1:6" ht="12.75">
      <c r="A5" s="21" t="s">
        <v>183</v>
      </c>
      <c r="B5" s="22">
        <f>SUM(Gesamt!R40)</f>
        <v>34</v>
      </c>
      <c r="D5" s="21" t="s">
        <v>332</v>
      </c>
      <c r="E5" s="22" t="s">
        <v>114</v>
      </c>
      <c r="F5" s="22">
        <f>SUM(Gesamt!I356)</f>
        <v>2</v>
      </c>
    </row>
    <row r="6" spans="1:6" ht="12.75">
      <c r="A6" s="21" t="s">
        <v>265</v>
      </c>
      <c r="B6" s="22">
        <f>SUM(Gesamt!R44)</f>
        <v>20</v>
      </c>
      <c r="D6" s="21" t="s">
        <v>159</v>
      </c>
      <c r="E6" s="22" t="s">
        <v>114</v>
      </c>
      <c r="F6" s="22">
        <f>SUM(Gesamt!I378)</f>
        <v>1</v>
      </c>
    </row>
    <row r="7" spans="1:6" ht="13.5" thickBot="1">
      <c r="A7" s="21" t="s">
        <v>266</v>
      </c>
      <c r="B7" s="22">
        <f>SUM(Gesamt!R58)</f>
        <v>33</v>
      </c>
      <c r="F7" s="23">
        <f>SUM(F2:F6)</f>
        <v>16</v>
      </c>
    </row>
    <row r="8" spans="1:6" ht="13.5" thickTop="1">
      <c r="A8" s="21" t="s">
        <v>267</v>
      </c>
      <c r="B8" s="22">
        <f>SUM(Gesamt!R65)</f>
        <v>6</v>
      </c>
      <c r="F8" s="22"/>
    </row>
    <row r="9" spans="1:6" ht="12.75">
      <c r="A9" s="21" t="s">
        <v>268</v>
      </c>
      <c r="B9" s="22">
        <f>SUM(Gesamt!R89)</f>
        <v>1</v>
      </c>
      <c r="F9" s="22"/>
    </row>
    <row r="10" spans="1:6" ht="12.75">
      <c r="A10" s="21" t="s">
        <v>108</v>
      </c>
      <c r="B10" s="22">
        <f>SUM(Gesamt!R111)</f>
        <v>9</v>
      </c>
      <c r="F10" s="22"/>
    </row>
    <row r="11" spans="1:6" ht="12.75">
      <c r="A11" s="21" t="s">
        <v>269</v>
      </c>
      <c r="B11" s="22">
        <f>SUM(Gesamt!R116)</f>
        <v>15</v>
      </c>
      <c r="F11" s="22"/>
    </row>
    <row r="12" spans="1:6" ht="12.75">
      <c r="A12" s="21" t="s">
        <v>270</v>
      </c>
      <c r="B12" s="22">
        <f>SUM(Gesamt!R121)</f>
        <v>0</v>
      </c>
      <c r="F12" s="22"/>
    </row>
    <row r="13" spans="1:6" ht="12.75">
      <c r="A13" s="21" t="s">
        <v>396</v>
      </c>
      <c r="B13" s="22">
        <f>SUM(Gesamt!R134)</f>
        <v>5</v>
      </c>
      <c r="D13" s="24"/>
      <c r="E13" s="25"/>
      <c r="F13" s="25"/>
    </row>
    <row r="14" spans="1:6" s="19" customFormat="1" ht="12.75">
      <c r="A14" s="19" t="s">
        <v>23</v>
      </c>
      <c r="B14" s="20">
        <f>SUM(B5:B13)</f>
        <v>123</v>
      </c>
      <c r="D14" s="24"/>
      <c r="E14" s="25"/>
      <c r="F14" s="25"/>
    </row>
    <row r="15" spans="1:6" ht="12.75">
      <c r="A15" s="21" t="s">
        <v>92</v>
      </c>
      <c r="B15" s="22">
        <f>SUM(Gesamt!R148)</f>
        <v>20</v>
      </c>
      <c r="D15" s="24"/>
      <c r="E15" s="25"/>
      <c r="F15" s="25"/>
    </row>
    <row r="16" spans="1:6" ht="12.75">
      <c r="A16" s="21" t="s">
        <v>123</v>
      </c>
      <c r="B16" s="22">
        <f>SUM(Gesamt!R154)</f>
        <v>5</v>
      </c>
      <c r="D16" s="24"/>
      <c r="E16" s="25"/>
      <c r="F16" s="25"/>
    </row>
    <row r="17" spans="1:2" ht="12.75">
      <c r="A17" s="21" t="s">
        <v>122</v>
      </c>
      <c r="B17" s="22">
        <f>SUM(Gesamt!R158)</f>
        <v>37</v>
      </c>
    </row>
    <row r="18" spans="1:2" ht="12.75">
      <c r="A18" s="21" t="s">
        <v>308</v>
      </c>
      <c r="B18" s="22">
        <f>SUM(Gesamt!R171)</f>
        <v>19</v>
      </c>
    </row>
    <row r="19" spans="1:2" ht="12.75">
      <c r="A19" s="21" t="s">
        <v>165</v>
      </c>
      <c r="B19" s="22">
        <f>SUM(Gesamt!R209)</f>
        <v>26</v>
      </c>
    </row>
    <row r="20" spans="1:2" ht="12.75">
      <c r="A20" s="21" t="s">
        <v>309</v>
      </c>
      <c r="B20" s="22">
        <f>SUM(Gesamt!R218)</f>
        <v>42</v>
      </c>
    </row>
    <row r="21" spans="1:2" ht="12.75">
      <c r="A21" s="21" t="s">
        <v>310</v>
      </c>
      <c r="B21" s="22">
        <f>SUM(Gesamt!R219)</f>
        <v>36</v>
      </c>
    </row>
    <row r="22" spans="1:2" ht="12.75">
      <c r="A22" s="21" t="s">
        <v>9</v>
      </c>
      <c r="B22" s="22">
        <f>SUM(Gesamt!R258)</f>
        <v>13</v>
      </c>
    </row>
    <row r="23" spans="1:2" ht="12.75">
      <c r="A23" s="21" t="s">
        <v>54</v>
      </c>
      <c r="B23" s="22">
        <f>SUM(Gesamt!R261)</f>
        <v>52</v>
      </c>
    </row>
    <row r="24" spans="1:2" ht="12.75">
      <c r="A24" s="21" t="s">
        <v>44</v>
      </c>
      <c r="B24" s="22">
        <f>SUM(Gesamt!R265)</f>
        <v>36</v>
      </c>
    </row>
    <row r="25" spans="1:2" ht="12.75">
      <c r="A25" s="21" t="s">
        <v>125</v>
      </c>
      <c r="B25" s="22">
        <f>SUM(Gesamt!R289)</f>
        <v>43</v>
      </c>
    </row>
    <row r="26" spans="1:2" ht="12.75">
      <c r="A26" s="21" t="s">
        <v>154</v>
      </c>
      <c r="B26" s="22">
        <f>SUM(Gesamt!R305)</f>
        <v>68</v>
      </c>
    </row>
    <row r="27" spans="1:2" ht="12.75">
      <c r="A27" s="21" t="s">
        <v>425</v>
      </c>
      <c r="B27" s="22">
        <f>SUM(Gesamt!R325)</f>
        <v>11</v>
      </c>
    </row>
    <row r="28" spans="1:2" ht="12.75">
      <c r="A28" s="21" t="s">
        <v>188</v>
      </c>
      <c r="B28" s="22">
        <f>SUM(Gesamt!R329)</f>
        <v>13</v>
      </c>
    </row>
    <row r="29" spans="1:2" ht="12.75">
      <c r="A29" s="21" t="s">
        <v>357</v>
      </c>
      <c r="B29" s="22">
        <f>SUM(Gesamt!R337)</f>
        <v>8</v>
      </c>
    </row>
    <row r="30" spans="1:2" ht="12.75">
      <c r="A30" s="21" t="s">
        <v>332</v>
      </c>
      <c r="B30" s="22">
        <f>SUM(Gesamt!R355)</f>
        <v>-5</v>
      </c>
    </row>
    <row r="31" spans="1:2" ht="12.75">
      <c r="A31" s="21" t="s">
        <v>159</v>
      </c>
      <c r="B31" s="22">
        <f>SUM(Gesamt!R377)</f>
        <v>5</v>
      </c>
    </row>
    <row r="32" spans="1:6" s="19" customFormat="1" ht="12.75">
      <c r="A32" s="19" t="s">
        <v>120</v>
      </c>
      <c r="B32" s="20">
        <f>SUM(B15:B31)</f>
        <v>429</v>
      </c>
      <c r="D32" s="21"/>
      <c r="E32" s="22"/>
      <c r="F32" s="21"/>
    </row>
    <row r="33" spans="1:2" ht="13.5" thickBot="1">
      <c r="A33" s="19" t="s">
        <v>24</v>
      </c>
      <c r="B33" s="23">
        <f>SUM(B32,B14,B4)</f>
        <v>562</v>
      </c>
    </row>
    <row r="34" ht="13.5" thickTop="1"/>
    <row r="36" ht="12.75">
      <c r="E36" s="20"/>
    </row>
    <row r="37" spans="4:6" ht="12.75">
      <c r="D37" s="19"/>
      <c r="E37" s="20"/>
      <c r="F37" s="19"/>
    </row>
    <row r="38" spans="4:6" ht="12.75">
      <c r="D38" s="19"/>
      <c r="F38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3" sqref="F3"/>
    </sheetView>
  </sheetViews>
  <sheetFormatPr defaultColWidth="17.7109375" defaultRowHeight="12.75"/>
  <cols>
    <col min="1" max="1" width="18.28125" style="21" bestFit="1" customWidth="1"/>
    <col min="2" max="2" width="11.5742187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150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74</v>
      </c>
      <c r="B2" s="22">
        <f>SUM(Gesamt!S13)</f>
        <v>23</v>
      </c>
      <c r="D2" s="21" t="s">
        <v>185</v>
      </c>
      <c r="E2" s="22" t="s">
        <v>115</v>
      </c>
      <c r="F2" s="22">
        <f>SUM(Gesamt!I63)</f>
        <v>4</v>
      </c>
    </row>
    <row r="3" spans="1:6" ht="12.75">
      <c r="A3" s="21" t="s">
        <v>242</v>
      </c>
      <c r="B3" s="22">
        <f>SUM(Gesamt!S28)</f>
        <v>0</v>
      </c>
      <c r="D3" s="21" t="s">
        <v>311</v>
      </c>
      <c r="E3" s="22" t="s">
        <v>114</v>
      </c>
      <c r="F3" s="22">
        <f>SUM(Gesamt!I229)</f>
        <v>4</v>
      </c>
    </row>
    <row r="4" spans="1:6" ht="12.75">
      <c r="A4" s="19" t="s">
        <v>21</v>
      </c>
      <c r="B4" s="20">
        <f>SUM(B2:B3)</f>
        <v>23</v>
      </c>
      <c r="D4" s="21" t="s">
        <v>333</v>
      </c>
      <c r="E4" s="22" t="s">
        <v>114</v>
      </c>
      <c r="F4" s="22">
        <f>SUM(Gesamt!I271)</f>
        <v>0</v>
      </c>
    </row>
    <row r="5" spans="1:6" ht="12.75">
      <c r="A5" s="21" t="s">
        <v>121</v>
      </c>
      <c r="B5" s="22">
        <f>SUM(Gesamt!S45)</f>
        <v>20</v>
      </c>
      <c r="D5" s="21" t="s">
        <v>213</v>
      </c>
      <c r="E5" s="22" t="s">
        <v>114</v>
      </c>
      <c r="F5" s="22">
        <f>SUM(Gesamt!I291)</f>
        <v>4</v>
      </c>
    </row>
    <row r="6" spans="1:6" ht="12.75">
      <c r="A6" s="21" t="s">
        <v>42</v>
      </c>
      <c r="B6" s="22">
        <f>SUM(Gesamt!S50)</f>
        <v>14</v>
      </c>
      <c r="D6" s="21" t="s">
        <v>85</v>
      </c>
      <c r="E6" s="22" t="s">
        <v>114</v>
      </c>
      <c r="F6" s="22">
        <f>SUM(Gesamt!I293)</f>
        <v>9</v>
      </c>
    </row>
    <row r="7" spans="1:6" ht="12.75">
      <c r="A7" s="21" t="s">
        <v>185</v>
      </c>
      <c r="B7" s="22">
        <f>SUM(Gesamt!S62)</f>
        <v>1</v>
      </c>
      <c r="D7" s="21" t="s">
        <v>353</v>
      </c>
      <c r="E7" s="22" t="s">
        <v>115</v>
      </c>
      <c r="F7" s="22">
        <f>SUM(Gesamt!I106)</f>
        <v>2</v>
      </c>
    </row>
    <row r="8" spans="1:6" ht="12.75">
      <c r="A8" s="21" t="s">
        <v>81</v>
      </c>
      <c r="B8" s="22">
        <f>SUM(Gesamt!S73)</f>
        <v>57</v>
      </c>
      <c r="D8" s="21" t="s">
        <v>209</v>
      </c>
      <c r="E8" s="22" t="s">
        <v>114</v>
      </c>
      <c r="F8" s="22">
        <f>SUM(Gesamt!I309)</f>
        <v>1</v>
      </c>
    </row>
    <row r="9" spans="1:6" ht="13.5" thickBot="1">
      <c r="A9" s="21" t="s">
        <v>271</v>
      </c>
      <c r="B9" s="22">
        <f>SUM(Gesamt!S96)</f>
        <v>21</v>
      </c>
      <c r="F9" s="23">
        <f>SUM(F2:F8)</f>
        <v>24</v>
      </c>
    </row>
    <row r="10" spans="1:6" ht="13.5" thickTop="1">
      <c r="A10" s="21" t="s">
        <v>212</v>
      </c>
      <c r="B10" s="22">
        <f>SUM(Gesamt!S124)</f>
        <v>38</v>
      </c>
      <c r="F10" s="22"/>
    </row>
    <row r="11" spans="1:6" ht="12.75">
      <c r="A11" s="21" t="s">
        <v>4</v>
      </c>
      <c r="B11" s="22">
        <f>SUM(Gesamt!S138)</f>
        <v>9</v>
      </c>
      <c r="F11" s="22"/>
    </row>
    <row r="12" spans="1:6" ht="12.75">
      <c r="A12" s="21" t="s">
        <v>272</v>
      </c>
      <c r="B12" s="22">
        <f>SUM(Gesamt!S143)</f>
        <v>7</v>
      </c>
      <c r="F12" s="22"/>
    </row>
    <row r="13" spans="1:6" ht="12.75">
      <c r="A13" s="19" t="s">
        <v>23</v>
      </c>
      <c r="B13" s="20">
        <f>SUM(B5:B12)</f>
        <v>167</v>
      </c>
      <c r="F13" s="22"/>
    </row>
    <row r="14" spans="1:6" ht="12.75">
      <c r="A14" s="21" t="s">
        <v>427</v>
      </c>
      <c r="B14" s="22">
        <f>SUM(Gesamt!S150)</f>
        <v>1</v>
      </c>
      <c r="D14" s="24"/>
      <c r="E14" s="25"/>
      <c r="F14" s="25"/>
    </row>
    <row r="15" spans="1:6" ht="12.75">
      <c r="A15" s="21" t="s">
        <v>194</v>
      </c>
      <c r="B15" s="22">
        <f>SUM(Gesamt!S175)</f>
        <v>34</v>
      </c>
      <c r="D15" s="24"/>
      <c r="E15" s="25"/>
      <c r="F15" s="25"/>
    </row>
    <row r="16" spans="1:6" ht="12.75">
      <c r="A16" s="21" t="s">
        <v>34</v>
      </c>
      <c r="B16" s="22">
        <f>SUM(Gesamt!S182)</f>
        <v>33</v>
      </c>
      <c r="D16" s="24"/>
      <c r="E16" s="25"/>
      <c r="F16" s="25"/>
    </row>
    <row r="17" spans="1:2" ht="12.75">
      <c r="A17" s="21" t="s">
        <v>202</v>
      </c>
      <c r="B17" s="22">
        <f>SUM(Gesamt!S190)</f>
        <v>10</v>
      </c>
    </row>
    <row r="18" spans="1:2" ht="12.75">
      <c r="A18" s="21" t="s">
        <v>76</v>
      </c>
      <c r="B18" s="22">
        <f>SUM(Gesamt!S191)</f>
        <v>27</v>
      </c>
    </row>
    <row r="19" spans="1:2" ht="12.75">
      <c r="A19" s="21" t="s">
        <v>177</v>
      </c>
      <c r="B19" s="22">
        <f>SUM(Gesamt!S197)</f>
        <v>19</v>
      </c>
    </row>
    <row r="20" spans="1:2" ht="12.75">
      <c r="A20" s="21" t="s">
        <v>311</v>
      </c>
      <c r="B20" s="22">
        <f>SUM(Gesamt!S228)</f>
        <v>3</v>
      </c>
    </row>
    <row r="21" spans="1:2" ht="12.75">
      <c r="A21" s="21" t="s">
        <v>84</v>
      </c>
      <c r="B21" s="22">
        <f>SUM(Gesamt!S237)</f>
        <v>24</v>
      </c>
    </row>
    <row r="22" spans="1:6" ht="12.75">
      <c r="A22" s="21" t="s">
        <v>378</v>
      </c>
      <c r="B22" s="22">
        <f>SUM(Gesamt!S284)</f>
        <v>14</v>
      </c>
      <c r="D22" s="19"/>
      <c r="F22" s="19"/>
    </row>
    <row r="23" spans="1:2" ht="12.75">
      <c r="A23" s="21" t="s">
        <v>213</v>
      </c>
      <c r="B23" s="22">
        <f>SUM(Gesamt!S290)</f>
        <v>7</v>
      </c>
    </row>
    <row r="24" spans="1:2" ht="12.75">
      <c r="A24" s="21" t="s">
        <v>85</v>
      </c>
      <c r="B24" s="22">
        <f>SUM(Gesamt!S292)</f>
        <v>6</v>
      </c>
    </row>
    <row r="25" spans="1:2" ht="12.75">
      <c r="A25" s="21" t="s">
        <v>63</v>
      </c>
      <c r="B25" s="22">
        <f>SUM(Gesamt!S313)</f>
        <v>33</v>
      </c>
    </row>
    <row r="26" spans="1:2" ht="12.75">
      <c r="A26" s="21" t="s">
        <v>312</v>
      </c>
      <c r="B26" s="22">
        <f>SUM(Gesamt!S322)</f>
        <v>4</v>
      </c>
    </row>
    <row r="27" spans="1:2" ht="12.75">
      <c r="A27" s="21" t="s">
        <v>2</v>
      </c>
      <c r="B27" s="22">
        <f>SUM(Gesamt!S328)</f>
        <v>10</v>
      </c>
    </row>
    <row r="28" spans="1:2" ht="12.75">
      <c r="A28" s="21" t="s">
        <v>313</v>
      </c>
      <c r="B28" s="22">
        <f>SUM(Gesamt!S353)</f>
        <v>8</v>
      </c>
    </row>
    <row r="29" spans="1:2" ht="12.75">
      <c r="A29" s="19" t="s">
        <v>120</v>
      </c>
      <c r="B29" s="20">
        <f>SUM(B15:B28)</f>
        <v>232</v>
      </c>
    </row>
    <row r="30" spans="1:2" ht="13.5" thickBot="1">
      <c r="A30" s="19" t="s">
        <v>24</v>
      </c>
      <c r="B30" s="23">
        <f>SUM(B29,B13,B4)</f>
        <v>422</v>
      </c>
    </row>
    <row r="31" ht="13.5" thickTop="1"/>
    <row r="34" ht="12.75">
      <c r="E34" s="20"/>
    </row>
    <row r="35" spans="4:6" ht="12.75">
      <c r="D35" s="19"/>
      <c r="E35" s="20"/>
      <c r="F35" s="19"/>
    </row>
    <row r="36" spans="4:6" ht="12.75">
      <c r="D36" s="19"/>
      <c r="F36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8" sqref="D8"/>
    </sheetView>
  </sheetViews>
  <sheetFormatPr defaultColWidth="17.7109375" defaultRowHeight="12.75"/>
  <cols>
    <col min="1" max="1" width="20.421875" style="21" bestFit="1" customWidth="1"/>
    <col min="2" max="2" width="13.140625" style="22" bestFit="1" customWidth="1"/>
    <col min="3" max="3" width="17.7109375" style="21" customWidth="1"/>
    <col min="4" max="4" width="20.42187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169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110</v>
      </c>
      <c r="B2" s="22">
        <f>SUM(Gesamt!T17)</f>
        <v>0</v>
      </c>
      <c r="D2" s="21" t="s">
        <v>160</v>
      </c>
      <c r="E2" s="22" t="s">
        <v>115</v>
      </c>
      <c r="F2" s="22">
        <f>SUM(Gesamt!I48)</f>
        <v>1</v>
      </c>
    </row>
    <row r="3" spans="1:6" ht="12.75">
      <c r="A3" s="21" t="s">
        <v>131</v>
      </c>
      <c r="B3" s="22">
        <f>SUM(Gesamt!T18)</f>
        <v>26</v>
      </c>
      <c r="D3" s="21" t="s">
        <v>384</v>
      </c>
      <c r="E3" s="22" t="s">
        <v>115</v>
      </c>
      <c r="F3" s="22">
        <f>SUM(Gesamt!I56)</f>
        <v>4</v>
      </c>
    </row>
    <row r="4" spans="1:6" ht="12.75">
      <c r="A4" s="19" t="s">
        <v>21</v>
      </c>
      <c r="B4" s="20">
        <f>SUM(B2:B3)</f>
        <v>26</v>
      </c>
      <c r="D4" s="21" t="s">
        <v>365</v>
      </c>
      <c r="E4" s="22" t="s">
        <v>114</v>
      </c>
      <c r="F4" s="22">
        <f>SUM(Gesamt!I216)</f>
        <v>2</v>
      </c>
    </row>
    <row r="5" spans="1:6" ht="12.75">
      <c r="A5" s="21" t="s">
        <v>7</v>
      </c>
      <c r="B5" s="22">
        <f>SUM(Gesamt!T37)</f>
        <v>2</v>
      </c>
      <c r="D5" s="21" t="s">
        <v>72</v>
      </c>
      <c r="E5" s="22" t="s">
        <v>114</v>
      </c>
      <c r="F5" s="22">
        <f>SUM(Gesamt!I241)</f>
        <v>3</v>
      </c>
    </row>
    <row r="6" spans="1:6" ht="12.75">
      <c r="A6" s="21" t="s">
        <v>49</v>
      </c>
      <c r="B6" s="22">
        <f>SUM(Gesamt!T47)</f>
        <v>17</v>
      </c>
      <c r="D6" s="21" t="s">
        <v>314</v>
      </c>
      <c r="E6" s="22" t="s">
        <v>114</v>
      </c>
      <c r="F6" s="22">
        <f>SUM(Gesamt!I263)</f>
        <v>4</v>
      </c>
    </row>
    <row r="7" spans="1:6" ht="12.75">
      <c r="A7" s="21" t="s">
        <v>273</v>
      </c>
      <c r="B7" s="22">
        <f>SUM(Gesamt!T61)</f>
        <v>9</v>
      </c>
      <c r="D7" s="21" t="s">
        <v>429</v>
      </c>
      <c r="E7" s="22" t="s">
        <v>114</v>
      </c>
      <c r="F7" s="22">
        <f>SUM(Gesamt!I303)</f>
        <v>-7</v>
      </c>
    </row>
    <row r="8" spans="1:6" ht="12.75">
      <c r="A8" s="21" t="s">
        <v>204</v>
      </c>
      <c r="B8" s="22">
        <f>SUM(Gesamt!T74)</f>
        <v>8</v>
      </c>
      <c r="D8" s="21" t="s">
        <v>334</v>
      </c>
      <c r="E8" s="22" t="s">
        <v>114</v>
      </c>
      <c r="F8" s="22">
        <f>SUM(Gesamt!I308)</f>
        <v>2</v>
      </c>
    </row>
    <row r="9" spans="1:6" ht="12.75">
      <c r="A9" s="21" t="s">
        <v>172</v>
      </c>
      <c r="B9" s="22">
        <f>SUM(Gesamt!T88)</f>
        <v>25</v>
      </c>
      <c r="D9" s="21" t="s">
        <v>315</v>
      </c>
      <c r="E9" s="22" t="s">
        <v>114</v>
      </c>
      <c r="F9" s="22">
        <f>SUM(Gesamt!I361)</f>
        <v>9</v>
      </c>
    </row>
    <row r="10" spans="1:6" ht="13.5" thickBot="1">
      <c r="A10" s="21" t="s">
        <v>137</v>
      </c>
      <c r="B10" s="22">
        <f>SUM(Gesamt!T97)</f>
        <v>21</v>
      </c>
      <c r="F10" s="23">
        <f>SUM(F2:F9)</f>
        <v>18</v>
      </c>
    </row>
    <row r="11" spans="1:6" ht="13.5" thickTop="1">
      <c r="A11" s="21" t="s">
        <v>79</v>
      </c>
      <c r="B11" s="22">
        <f>SUM(Gesamt!T101)</f>
        <v>6</v>
      </c>
      <c r="F11" s="22"/>
    </row>
    <row r="12" spans="1:6" s="19" customFormat="1" ht="12.75">
      <c r="A12" s="21" t="s">
        <v>101</v>
      </c>
      <c r="B12" s="22">
        <f>SUM(Gesamt!T104)</f>
        <v>31</v>
      </c>
      <c r="D12" s="21"/>
      <c r="E12" s="22"/>
      <c r="F12" s="22"/>
    </row>
    <row r="13" spans="1:6" ht="12.75">
      <c r="A13" s="19" t="s">
        <v>23</v>
      </c>
      <c r="B13" s="20">
        <f>SUM(B5:B12)</f>
        <v>119</v>
      </c>
      <c r="F13" s="22"/>
    </row>
    <row r="14" spans="1:6" ht="12.75">
      <c r="A14" s="21" t="s">
        <v>8</v>
      </c>
      <c r="B14" s="22">
        <f>SUM(Gesamt!T149)</f>
        <v>22</v>
      </c>
      <c r="D14" s="24"/>
      <c r="E14" s="25"/>
      <c r="F14" s="25"/>
    </row>
    <row r="15" spans="1:6" ht="12.75">
      <c r="A15" s="21" t="s">
        <v>64</v>
      </c>
      <c r="B15" s="22">
        <f>SUM(Gesamt!T170)</f>
        <v>41</v>
      </c>
      <c r="D15" s="24"/>
      <c r="E15" s="25"/>
      <c r="F15" s="25"/>
    </row>
    <row r="16" spans="1:6" ht="12.75">
      <c r="A16" s="21" t="s">
        <v>61</v>
      </c>
      <c r="B16" s="22">
        <f>SUM(Gesamt!T195)</f>
        <v>10</v>
      </c>
      <c r="D16" s="24"/>
      <c r="E16" s="25"/>
      <c r="F16" s="25"/>
    </row>
    <row r="17" spans="1:2" ht="12.75">
      <c r="A17" s="21" t="s">
        <v>365</v>
      </c>
      <c r="B17" s="22">
        <f>SUM(Gesamt!T215)</f>
        <v>18</v>
      </c>
    </row>
    <row r="18" spans="1:2" ht="12.75">
      <c r="A18" s="21" t="s">
        <v>72</v>
      </c>
      <c r="B18" s="22">
        <f>SUM(Gesamt!T240)</f>
        <v>14</v>
      </c>
    </row>
    <row r="19" spans="1:2" ht="12.75">
      <c r="A19" s="21" t="s">
        <v>222</v>
      </c>
      <c r="B19" s="22">
        <f>SUM(Gesamt!T249)</f>
        <v>41</v>
      </c>
    </row>
    <row r="20" spans="1:2" ht="12.75">
      <c r="A20" s="21" t="s">
        <v>35</v>
      </c>
      <c r="B20" s="22">
        <f>SUM(Gesamt!T254)</f>
        <v>45</v>
      </c>
    </row>
    <row r="21" spans="1:2" ht="12.75">
      <c r="A21" s="21" t="s">
        <v>149</v>
      </c>
      <c r="B21" s="22">
        <f>SUM(Gesamt!T259)</f>
        <v>16</v>
      </c>
    </row>
    <row r="22" spans="1:2" ht="12.75">
      <c r="A22" s="21" t="s">
        <v>314</v>
      </c>
      <c r="B22" s="22">
        <f>SUM(Gesamt!T262)</f>
        <v>1</v>
      </c>
    </row>
    <row r="23" spans="1:2" ht="12.75">
      <c r="A23" s="21" t="s">
        <v>181</v>
      </c>
      <c r="B23" s="22">
        <f>SUM(Gesamt!T339)</f>
        <v>19</v>
      </c>
    </row>
    <row r="24" spans="1:6" ht="12.75">
      <c r="A24" s="21" t="s">
        <v>207</v>
      </c>
      <c r="B24" s="22">
        <f>SUM(Gesamt!T348)</f>
        <v>14</v>
      </c>
      <c r="D24" s="19"/>
      <c r="F24" s="19"/>
    </row>
    <row r="25" spans="1:2" ht="12.75">
      <c r="A25" s="21" t="s">
        <v>58</v>
      </c>
      <c r="B25" s="22">
        <f>SUM(Gesamt!T350)</f>
        <v>32</v>
      </c>
    </row>
    <row r="26" spans="1:2" ht="12.75">
      <c r="A26" s="21" t="s">
        <v>315</v>
      </c>
      <c r="B26" s="22">
        <f>SUM(Gesamt!T360)</f>
        <v>-1</v>
      </c>
    </row>
    <row r="27" spans="1:2" ht="12.75">
      <c r="A27" s="21" t="s">
        <v>56</v>
      </c>
      <c r="B27" s="22">
        <f>SUM(Gesamt!T371)</f>
        <v>48</v>
      </c>
    </row>
    <row r="28" spans="1:2" ht="12.75">
      <c r="A28" s="19" t="s">
        <v>120</v>
      </c>
      <c r="B28" s="20">
        <f>SUM(B14:B27)</f>
        <v>320</v>
      </c>
    </row>
    <row r="29" spans="1:2" ht="13.5" thickBot="1">
      <c r="A29" s="19" t="s">
        <v>24</v>
      </c>
      <c r="B29" s="23">
        <f>SUM(B28,B13,B4)</f>
        <v>465</v>
      </c>
    </row>
    <row r="30" ht="13.5" thickTop="1"/>
    <row r="34" ht="12.75">
      <c r="E34" s="20"/>
    </row>
    <row r="35" spans="4:6" ht="12.75">
      <c r="D35" s="19"/>
      <c r="E35" s="20"/>
      <c r="F35" s="19"/>
    </row>
    <row r="36" spans="4:6" ht="12.75">
      <c r="D36" s="19"/>
      <c r="F36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8" sqref="F8"/>
    </sheetView>
  </sheetViews>
  <sheetFormatPr defaultColWidth="17.7109375" defaultRowHeight="12.75"/>
  <cols>
    <col min="1" max="1" width="18.28125" style="21" bestFit="1" customWidth="1"/>
    <col min="2" max="2" width="6.5742187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17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359</v>
      </c>
      <c r="B2" s="22">
        <f>SUM(Gesamt!J19)</f>
        <v>15</v>
      </c>
      <c r="D2" s="21" t="s">
        <v>105</v>
      </c>
      <c r="E2" s="22" t="s">
        <v>114</v>
      </c>
      <c r="F2" s="22">
        <f>SUM(Gesamt!I199)</f>
        <v>2</v>
      </c>
    </row>
    <row r="3" spans="1:6" ht="12.75">
      <c r="A3" s="21" t="s">
        <v>409</v>
      </c>
      <c r="B3" s="22">
        <f>SUM(Gesamt!J20)</f>
        <v>8</v>
      </c>
      <c r="D3" s="21" t="s">
        <v>400</v>
      </c>
      <c r="E3" s="22" t="s">
        <v>114</v>
      </c>
      <c r="F3" s="22">
        <f>SUM(Gesamt!I278)</f>
        <v>4</v>
      </c>
    </row>
    <row r="4" spans="1:6" ht="12.75">
      <c r="A4" s="21" t="s">
        <v>237</v>
      </c>
      <c r="B4" s="22">
        <f>SUM(Gesamt!J22)</f>
        <v>0</v>
      </c>
      <c r="D4" s="21" t="s">
        <v>45</v>
      </c>
      <c r="E4" s="22" t="s">
        <v>114</v>
      </c>
      <c r="F4" s="22">
        <f>SUM(Gesamt!I281)</f>
        <v>-4</v>
      </c>
    </row>
    <row r="5" spans="1:6" ht="12.75">
      <c r="A5" s="21" t="s">
        <v>68</v>
      </c>
      <c r="B5" s="22">
        <f>SUM(Gesamt!J30)</f>
        <v>6</v>
      </c>
      <c r="D5" s="21" t="s">
        <v>1</v>
      </c>
      <c r="E5" s="22" t="s">
        <v>114</v>
      </c>
      <c r="F5" s="22">
        <f>SUM(Gesamt!I283)</f>
        <v>1</v>
      </c>
    </row>
    <row r="6" spans="1:6" ht="12.75">
      <c r="A6" s="19" t="s">
        <v>21</v>
      </c>
      <c r="B6" s="20">
        <f>SUM(B2:B5)</f>
        <v>29</v>
      </c>
      <c r="D6" s="21" t="s">
        <v>40</v>
      </c>
      <c r="E6" s="22" t="s">
        <v>114</v>
      </c>
      <c r="F6" s="22">
        <f>SUM(Gesamt!I302)</f>
        <v>8</v>
      </c>
    </row>
    <row r="7" spans="1:6" ht="13.5" thickBot="1">
      <c r="A7" s="21" t="s">
        <v>70</v>
      </c>
      <c r="B7" s="22">
        <f>SUM(Gesamt!J78)</f>
        <v>27</v>
      </c>
      <c r="F7" s="23">
        <f>SUM(F2:F6)</f>
        <v>11</v>
      </c>
    </row>
    <row r="8" spans="1:6" ht="13.5" thickTop="1">
      <c r="A8" s="21" t="s">
        <v>135</v>
      </c>
      <c r="B8" s="22">
        <f>SUM(Gesamt!J86)</f>
        <v>8</v>
      </c>
      <c r="F8" s="22"/>
    </row>
    <row r="9" spans="1:6" ht="12.75">
      <c r="A9" s="21" t="s">
        <v>134</v>
      </c>
      <c r="B9" s="22">
        <f>SUM(Gesamt!J90)</f>
        <v>6</v>
      </c>
      <c r="F9" s="22"/>
    </row>
    <row r="10" spans="1:6" ht="12.75">
      <c r="A10" s="21" t="s">
        <v>227</v>
      </c>
      <c r="B10" s="22">
        <f>SUM(Gesamt!J93)</f>
        <v>3</v>
      </c>
      <c r="D10" s="24"/>
      <c r="E10" s="25"/>
      <c r="F10" s="25"/>
    </row>
    <row r="11" spans="1:6" ht="12.75">
      <c r="A11" s="21" t="s">
        <v>243</v>
      </c>
      <c r="B11" s="22">
        <f>SUM(Gesamt!J94)</f>
        <v>6</v>
      </c>
      <c r="D11" s="24"/>
      <c r="E11" s="25"/>
      <c r="F11" s="25"/>
    </row>
    <row r="12" spans="1:2" ht="12.75">
      <c r="A12" s="21" t="s">
        <v>244</v>
      </c>
      <c r="B12" s="22">
        <f>SUM(Gesamt!J102)</f>
        <v>0</v>
      </c>
    </row>
    <row r="13" spans="1:2" ht="12.75">
      <c r="A13" s="21" t="s">
        <v>96</v>
      </c>
      <c r="B13" s="22">
        <f>SUM(Gesamt!J105)</f>
        <v>11</v>
      </c>
    </row>
    <row r="14" spans="1:2" ht="12.75">
      <c r="A14" s="21" t="s">
        <v>245</v>
      </c>
      <c r="B14" s="22">
        <f>SUM(Gesamt!J123)</f>
        <v>-6</v>
      </c>
    </row>
    <row r="15" spans="1:2" ht="12.75">
      <c r="A15" s="19" t="s">
        <v>23</v>
      </c>
      <c r="B15" s="20">
        <f>SUM(B7:B14)</f>
        <v>55</v>
      </c>
    </row>
    <row r="16" spans="1:2" ht="12.75">
      <c r="A16" s="21" t="s">
        <v>111</v>
      </c>
      <c r="B16" s="22">
        <f>SUM(Gesamt!J172)</f>
        <v>50</v>
      </c>
    </row>
    <row r="17" spans="1:2" ht="12.75">
      <c r="A17" s="21" t="s">
        <v>105</v>
      </c>
      <c r="B17" s="22">
        <f>SUM(Gesamt!J198)</f>
        <v>10</v>
      </c>
    </row>
    <row r="18" spans="1:2" ht="12.75">
      <c r="A18" s="21" t="s">
        <v>277</v>
      </c>
      <c r="B18" s="22">
        <f>SUM(Gesamt!J224)</f>
        <v>32</v>
      </c>
    </row>
    <row r="19" spans="1:6" ht="12.75">
      <c r="A19" s="21" t="s">
        <v>50</v>
      </c>
      <c r="B19" s="22">
        <f>SUM(Gesamt!J236)</f>
        <v>40</v>
      </c>
      <c r="D19" s="19"/>
      <c r="F19" s="19"/>
    </row>
    <row r="20" spans="1:2" ht="12.75">
      <c r="A20" s="21" t="s">
        <v>0</v>
      </c>
      <c r="B20" s="22">
        <f>SUM(Gesamt!J251)</f>
        <v>37</v>
      </c>
    </row>
    <row r="21" spans="1:2" ht="12.75">
      <c r="A21" s="21" t="s">
        <v>104</v>
      </c>
      <c r="B21" s="22">
        <f>SUM(Gesamt!J257)</f>
        <v>22</v>
      </c>
    </row>
    <row r="22" spans="1:2" ht="12.75">
      <c r="A22" s="21" t="s">
        <v>278</v>
      </c>
      <c r="B22" s="22">
        <f>SUM(Gesamt!J264)</f>
        <v>41</v>
      </c>
    </row>
    <row r="23" spans="1:2" ht="12.75">
      <c r="A23" s="21" t="s">
        <v>157</v>
      </c>
      <c r="B23" s="22">
        <f>SUM(Gesamt!J269)</f>
        <v>32</v>
      </c>
    </row>
    <row r="24" spans="1:2" ht="12.75">
      <c r="A24" s="21" t="s">
        <v>400</v>
      </c>
      <c r="B24" s="22">
        <f>SUM(Gesamt!J277)</f>
        <v>2</v>
      </c>
    </row>
    <row r="25" spans="1:2" ht="12.75">
      <c r="A25" s="21" t="s">
        <v>45</v>
      </c>
      <c r="B25" s="22">
        <f>SUM(Gesamt!J280)</f>
        <v>10</v>
      </c>
    </row>
    <row r="26" spans="1:2" ht="12.75">
      <c r="A26" s="21" t="s">
        <v>1</v>
      </c>
      <c r="B26" s="22">
        <f>SUM(Gesamt!J282)</f>
        <v>21</v>
      </c>
    </row>
    <row r="27" spans="1:2" ht="12.75">
      <c r="A27" s="21" t="s">
        <v>40</v>
      </c>
      <c r="B27" s="22">
        <f>SUM(Gesamt!J301)</f>
        <v>-10</v>
      </c>
    </row>
    <row r="28" spans="1:2" ht="12.75">
      <c r="A28" s="21" t="s">
        <v>279</v>
      </c>
      <c r="B28" s="22">
        <f>SUM(Gesamt!J314)</f>
        <v>45</v>
      </c>
    </row>
    <row r="29" spans="1:2" ht="12.75">
      <c r="A29" s="21" t="s">
        <v>89</v>
      </c>
      <c r="B29" s="22">
        <f>SUM(Gesamt!J323)</f>
        <v>27</v>
      </c>
    </row>
    <row r="30" spans="1:2" ht="12.75">
      <c r="A30" s="21" t="s">
        <v>62</v>
      </c>
      <c r="B30" s="22">
        <f>SUM(Gesamt!J367)</f>
        <v>31</v>
      </c>
    </row>
    <row r="31" spans="1:5" ht="12.75">
      <c r="A31" s="21" t="s">
        <v>32</v>
      </c>
      <c r="B31" s="22">
        <f>SUM(Gesamt!J384)</f>
        <v>20</v>
      </c>
      <c r="E31" s="20"/>
    </row>
    <row r="32" spans="1:6" ht="12.75">
      <c r="A32" s="19" t="s">
        <v>120</v>
      </c>
      <c r="B32" s="20">
        <f>SUM(B16:B31)</f>
        <v>410</v>
      </c>
      <c r="D32" s="19"/>
      <c r="E32" s="20"/>
      <c r="F32" s="19"/>
    </row>
    <row r="33" spans="1:6" ht="13.5" thickBot="1">
      <c r="A33" s="19" t="s">
        <v>24</v>
      </c>
      <c r="B33" s="23">
        <f>SUM(B32,B15,B6)</f>
        <v>494</v>
      </c>
      <c r="D33" s="19"/>
      <c r="F33" s="19"/>
    </row>
    <row r="34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6" sqref="E6"/>
    </sheetView>
  </sheetViews>
  <sheetFormatPr defaultColWidth="17.7109375" defaultRowHeight="12.75"/>
  <cols>
    <col min="1" max="1" width="19.28125" style="21" bestFit="1" customWidth="1"/>
    <col min="2" max="2" width="6.851562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30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132</v>
      </c>
      <c r="B2" s="22">
        <f>SUM(Gesamt!K4)</f>
        <v>27</v>
      </c>
      <c r="D2" s="21" t="s">
        <v>184</v>
      </c>
      <c r="E2" s="22" t="s">
        <v>114</v>
      </c>
      <c r="F2" s="22">
        <f>SUM(Gesamt!I174)</f>
        <v>6</v>
      </c>
    </row>
    <row r="3" spans="1:6" ht="12.75">
      <c r="A3" s="21" t="s">
        <v>75</v>
      </c>
      <c r="B3" s="22">
        <f>SUM(Gesamt!K12)</f>
        <v>0</v>
      </c>
      <c r="D3" s="21" t="s">
        <v>231</v>
      </c>
      <c r="E3" s="22" t="s">
        <v>115</v>
      </c>
      <c r="F3" s="22">
        <f>SUM(Gesamt!I55)</f>
        <v>-4</v>
      </c>
    </row>
    <row r="4" spans="1:6" ht="12.75">
      <c r="A4" s="19" t="s">
        <v>21</v>
      </c>
      <c r="B4" s="20">
        <f>SUM(B2:B3)</f>
        <v>27</v>
      </c>
      <c r="D4" s="21" t="s">
        <v>234</v>
      </c>
      <c r="E4" s="22" t="s">
        <v>114</v>
      </c>
      <c r="F4" s="22">
        <f>SUM(Gesamt!I184)</f>
        <v>9</v>
      </c>
    </row>
    <row r="5" spans="1:6" ht="12.75">
      <c r="A5" s="21" t="s">
        <v>398</v>
      </c>
      <c r="B5" s="22">
        <f>SUM(Gesamt!K38)</f>
        <v>5</v>
      </c>
      <c r="D5" s="21" t="s">
        <v>22</v>
      </c>
      <c r="E5" s="22" t="s">
        <v>115</v>
      </c>
      <c r="F5" s="22">
        <f>SUM(Gesamt!I82)</f>
        <v>4</v>
      </c>
    </row>
    <row r="6" spans="1:6" ht="12.75">
      <c r="A6" s="21" t="s">
        <v>66</v>
      </c>
      <c r="B6" s="22">
        <f>SUM(Gesamt!K42)</f>
        <v>13</v>
      </c>
      <c r="D6" s="21" t="s">
        <v>153</v>
      </c>
      <c r="E6" s="22" t="s">
        <v>114</v>
      </c>
      <c r="F6" s="22">
        <f>SUM(Gesamt!I274)</f>
        <v>-4</v>
      </c>
    </row>
    <row r="7" spans="1:6" ht="12.75">
      <c r="A7" s="21" t="s">
        <v>48</v>
      </c>
      <c r="B7" s="22">
        <f>SUM(Gesamt!K52)</f>
        <v>14</v>
      </c>
      <c r="D7" s="21" t="s">
        <v>47</v>
      </c>
      <c r="E7" s="22" t="s">
        <v>114</v>
      </c>
      <c r="F7" s="22">
        <f>SUM(Gesamt!I299)</f>
        <v>1</v>
      </c>
    </row>
    <row r="8" spans="1:6" ht="12.75">
      <c r="A8" s="21" t="s">
        <v>231</v>
      </c>
      <c r="B8" s="22">
        <f>SUM(Gesamt!K54)</f>
        <v>4</v>
      </c>
      <c r="D8" s="21" t="s">
        <v>411</v>
      </c>
      <c r="E8" s="22" t="s">
        <v>114</v>
      </c>
      <c r="F8" s="22">
        <f>SUM(Gesamt!I346)</f>
        <v>1</v>
      </c>
    </row>
    <row r="9" spans="1:6" ht="13.5" thickBot="1">
      <c r="A9" s="21" t="s">
        <v>133</v>
      </c>
      <c r="B9" s="22">
        <f>SUM(Gesamt!K76)</f>
        <v>3</v>
      </c>
      <c r="F9" s="23">
        <f>SUM(F2:F8)</f>
        <v>13</v>
      </c>
    </row>
    <row r="10" spans="1:6" ht="13.5" thickTop="1">
      <c r="A10" s="21" t="s">
        <v>22</v>
      </c>
      <c r="B10" s="22">
        <f>SUM(Gesamt!K81)</f>
        <v>32</v>
      </c>
      <c r="F10" s="22"/>
    </row>
    <row r="11" spans="1:6" ht="12.75">
      <c r="A11" s="21" t="s">
        <v>103</v>
      </c>
      <c r="B11" s="22">
        <f>SUM(Gesamt!K103)</f>
        <v>1</v>
      </c>
      <c r="F11" s="22"/>
    </row>
    <row r="12" spans="1:6" ht="12.75">
      <c r="A12" s="21" t="s">
        <v>246</v>
      </c>
      <c r="B12" s="22">
        <f>SUM(Gesamt!K109)</f>
        <v>10</v>
      </c>
      <c r="F12" s="22"/>
    </row>
    <row r="13" spans="1:6" ht="12.75">
      <c r="A13" s="21" t="s">
        <v>93</v>
      </c>
      <c r="B13" s="22">
        <f>SUM(Gesamt!K139)</f>
        <v>4</v>
      </c>
      <c r="F13" s="22"/>
    </row>
    <row r="14" spans="1:6" ht="12.75">
      <c r="A14" s="19" t="s">
        <v>23</v>
      </c>
      <c r="B14" s="20">
        <f>SUM(B5:B13)</f>
        <v>86</v>
      </c>
      <c r="D14" s="24"/>
      <c r="E14" s="25"/>
      <c r="F14" s="25"/>
    </row>
    <row r="15" spans="1:6" ht="12.75">
      <c r="A15" s="21" t="s">
        <v>78</v>
      </c>
      <c r="B15" s="22">
        <f>SUM(Gesamt!K147)</f>
        <v>29</v>
      </c>
      <c r="D15" s="24"/>
      <c r="E15" s="25"/>
      <c r="F15" s="25"/>
    </row>
    <row r="16" spans="1:2" ht="12.75">
      <c r="A16" s="21" t="s">
        <v>100</v>
      </c>
      <c r="B16" s="22">
        <f>SUM(Gesamt!K160)</f>
        <v>40</v>
      </c>
    </row>
    <row r="17" spans="1:2" ht="12.75">
      <c r="A17" s="21" t="s">
        <v>187</v>
      </c>
      <c r="B17" s="22">
        <f>SUM(Gesamt!K164)</f>
        <v>-2</v>
      </c>
    </row>
    <row r="18" spans="1:2" ht="12.75">
      <c r="A18" s="21" t="s">
        <v>184</v>
      </c>
      <c r="B18" s="22">
        <f>SUM(Gesamt!K173)</f>
        <v>3</v>
      </c>
    </row>
    <row r="19" spans="1:2" ht="12.75">
      <c r="A19" s="21" t="s">
        <v>234</v>
      </c>
      <c r="B19" s="22">
        <f>SUM(Gesamt!K183)</f>
        <v>8</v>
      </c>
    </row>
    <row r="20" spans="1:2" ht="12.75">
      <c r="A20" s="21" t="s">
        <v>109</v>
      </c>
      <c r="B20" s="22">
        <f>SUM(Gesamt!K223)</f>
        <v>12</v>
      </c>
    </row>
    <row r="21" spans="1:2" ht="12.75">
      <c r="A21" s="21" t="s">
        <v>347</v>
      </c>
      <c r="B21" s="22">
        <f>SUM(Gesamt!K225)</f>
        <v>21</v>
      </c>
    </row>
    <row r="22" spans="1:2" ht="12.75">
      <c r="A22" s="21" t="s">
        <v>153</v>
      </c>
      <c r="B22" s="22">
        <f>SUM(Gesamt!K273)</f>
        <v>15</v>
      </c>
    </row>
    <row r="23" spans="1:2" ht="12.75">
      <c r="A23" s="21" t="s">
        <v>224</v>
      </c>
      <c r="B23" s="22">
        <f>SUM(Gesamt!K294)</f>
        <v>56</v>
      </c>
    </row>
    <row r="24" spans="1:2" ht="12.75">
      <c r="A24" s="21" t="s">
        <v>47</v>
      </c>
      <c r="B24" s="22">
        <f>SUM(Gesamt!K298)</f>
        <v>13</v>
      </c>
    </row>
    <row r="25" spans="1:6" ht="12.75">
      <c r="A25" s="21" t="s">
        <v>196</v>
      </c>
      <c r="B25" s="22">
        <f>SUM(Gesamt!K300)</f>
        <v>46</v>
      </c>
      <c r="D25" s="19"/>
      <c r="F25" s="19"/>
    </row>
    <row r="26" spans="1:2" ht="12.75">
      <c r="A26" s="21" t="s">
        <v>144</v>
      </c>
      <c r="B26" s="22">
        <f>SUM(Gesamt!K312)</f>
        <v>8</v>
      </c>
    </row>
    <row r="27" spans="1:2" ht="12.75">
      <c r="A27" s="21" t="s">
        <v>324</v>
      </c>
      <c r="B27" s="22">
        <f>SUM(Gesamt!K318)</f>
        <v>11</v>
      </c>
    </row>
    <row r="28" spans="1:2" ht="12.75">
      <c r="A28" s="21" t="s">
        <v>38</v>
      </c>
      <c r="B28" s="22">
        <f>SUM(Gesamt!K320)</f>
        <v>14</v>
      </c>
    </row>
    <row r="29" spans="1:2" ht="12.75">
      <c r="A29" s="21" t="s">
        <v>52</v>
      </c>
      <c r="B29" s="22">
        <f>SUM(Gesamt!K340)</f>
        <v>18</v>
      </c>
    </row>
    <row r="30" spans="1:2" ht="12.75">
      <c r="A30" s="21" t="s">
        <v>411</v>
      </c>
      <c r="B30" s="22">
        <f>SUM(Gesamt!K345)</f>
        <v>10</v>
      </c>
    </row>
    <row r="31" spans="1:2" ht="12.75">
      <c r="A31" s="21" t="s">
        <v>280</v>
      </c>
      <c r="B31" s="22">
        <f>SUM(Gesamt!K357)</f>
        <v>58</v>
      </c>
    </row>
    <row r="32" spans="1:2" ht="12.75">
      <c r="A32" s="19" t="s">
        <v>120</v>
      </c>
      <c r="B32" s="20">
        <f>SUM(B15:B31)</f>
        <v>360</v>
      </c>
    </row>
    <row r="33" spans="1:2" ht="13.5" thickBot="1">
      <c r="A33" s="19" t="s">
        <v>24</v>
      </c>
      <c r="B33" s="23">
        <f>SUM(B32,B14,B4)</f>
        <v>473</v>
      </c>
    </row>
    <row r="34" ht="13.5" thickTop="1"/>
    <row r="36" ht="12.75">
      <c r="E36" s="20"/>
    </row>
    <row r="37" spans="4:6" ht="12.75">
      <c r="D37" s="19"/>
      <c r="E37" s="20"/>
      <c r="F37" s="19"/>
    </row>
    <row r="38" spans="4:6" ht="12.75">
      <c r="D38" s="19"/>
      <c r="F38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5" sqref="B15"/>
    </sheetView>
  </sheetViews>
  <sheetFormatPr defaultColWidth="17.7109375" defaultRowHeight="12.75"/>
  <cols>
    <col min="1" max="1" width="19.7109375" style="21" bestFit="1" customWidth="1"/>
    <col min="2" max="2" width="11.14062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29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175</v>
      </c>
      <c r="B2" s="22">
        <f>SUM(Gesamt!L2)</f>
        <v>23</v>
      </c>
      <c r="D2" s="21" t="s">
        <v>174</v>
      </c>
      <c r="E2" s="22" t="s">
        <v>114</v>
      </c>
      <c r="F2" s="22">
        <f>SUM(Gesamt!I181)</f>
        <v>0</v>
      </c>
    </row>
    <row r="3" spans="1:6" ht="12.75">
      <c r="A3" s="21" t="s">
        <v>31</v>
      </c>
      <c r="B3" s="22">
        <f>SUM(Gesamt!L29)</f>
        <v>13</v>
      </c>
      <c r="D3" s="21" t="s">
        <v>325</v>
      </c>
      <c r="E3" s="22" t="s">
        <v>114</v>
      </c>
      <c r="F3" s="22">
        <f>SUM(Gesamt!I192)</f>
        <v>7</v>
      </c>
    </row>
    <row r="4" spans="1:6" ht="12.75">
      <c r="A4" s="19" t="s">
        <v>21</v>
      </c>
      <c r="B4" s="20">
        <f>SUM(B2:B3)</f>
        <v>36</v>
      </c>
      <c r="D4" s="21" t="s">
        <v>67</v>
      </c>
      <c r="E4" s="22" t="s">
        <v>114</v>
      </c>
      <c r="F4" s="22">
        <f>SUM(Gesamt!I295)</f>
        <v>4</v>
      </c>
    </row>
    <row r="5" spans="1:6" ht="13.5" thickBot="1">
      <c r="A5" s="21" t="s">
        <v>247</v>
      </c>
      <c r="B5" s="22">
        <f>SUM(Gesamt!L34)</f>
        <v>36</v>
      </c>
      <c r="F5" s="23">
        <f>SUM(F2:F4)</f>
        <v>11</v>
      </c>
    </row>
    <row r="6" spans="1:6" ht="13.5" thickTop="1">
      <c r="A6" s="21" t="s">
        <v>60</v>
      </c>
      <c r="B6" s="22">
        <f>SUM(Gesamt!L43)</f>
        <v>6</v>
      </c>
      <c r="F6" s="22"/>
    </row>
    <row r="7" spans="1:6" ht="12.75">
      <c r="A7" s="21" t="s">
        <v>140</v>
      </c>
      <c r="B7" s="22">
        <f>SUM(Gesamt!L60)</f>
        <v>7</v>
      </c>
      <c r="F7" s="22"/>
    </row>
    <row r="8" spans="1:6" ht="12.75">
      <c r="A8" s="21" t="s">
        <v>112</v>
      </c>
      <c r="B8" s="22">
        <f>SUM(Gesamt!L67)</f>
        <v>24</v>
      </c>
      <c r="F8" s="22"/>
    </row>
    <row r="9" spans="1:6" ht="12.75">
      <c r="A9" s="21" t="s">
        <v>248</v>
      </c>
      <c r="B9" s="22">
        <f>SUM(Gesamt!L75)</f>
        <v>23</v>
      </c>
      <c r="D9" s="24"/>
      <c r="E9" s="25"/>
      <c r="F9" s="25"/>
    </row>
    <row r="10" spans="1:6" ht="12.75">
      <c r="A10" s="21" t="s">
        <v>65</v>
      </c>
      <c r="B10" s="22">
        <f>SUM(Gesamt!L79)</f>
        <v>18</v>
      </c>
      <c r="D10" s="24"/>
      <c r="E10" s="25"/>
      <c r="F10" s="25"/>
    </row>
    <row r="11" spans="1:6" ht="12.75">
      <c r="A11" s="21" t="s">
        <v>37</v>
      </c>
      <c r="B11" s="22">
        <f>SUM(Gesamt!L95)</f>
        <v>5</v>
      </c>
      <c r="D11" s="24"/>
      <c r="E11" s="25"/>
      <c r="F11" s="25"/>
    </row>
    <row r="12" spans="1:6" ht="12.75">
      <c r="A12" s="21" t="s">
        <v>211</v>
      </c>
      <c r="B12" s="22">
        <f>SUM(Gesamt!L108)</f>
        <v>2</v>
      </c>
      <c r="D12" s="24"/>
      <c r="E12" s="25"/>
      <c r="F12" s="25"/>
    </row>
    <row r="13" spans="1:2" ht="12.75">
      <c r="A13" s="21" t="s">
        <v>413</v>
      </c>
      <c r="B13" s="22">
        <f>SUM(Gesamt!L129)</f>
        <v>9</v>
      </c>
    </row>
    <row r="14" spans="1:6" s="19" customFormat="1" ht="12.75">
      <c r="A14" s="19" t="s">
        <v>23</v>
      </c>
      <c r="B14" s="20">
        <f>SUM(B5:B13)</f>
        <v>130</v>
      </c>
      <c r="D14" s="21"/>
      <c r="E14" s="22"/>
      <c r="F14" s="21"/>
    </row>
    <row r="15" spans="1:2" ht="12.75">
      <c r="A15" s="21" t="s">
        <v>77</v>
      </c>
      <c r="B15" s="22">
        <f>SUM(Gesamt!L152)</f>
        <v>24</v>
      </c>
    </row>
    <row r="16" spans="1:2" ht="12.75">
      <c r="A16" s="21" t="s">
        <v>106</v>
      </c>
      <c r="B16" s="22">
        <f>SUM(Gesamt!L157)</f>
        <v>12</v>
      </c>
    </row>
    <row r="17" spans="1:2" ht="12.75">
      <c r="A17" s="21" t="s">
        <v>195</v>
      </c>
      <c r="B17" s="22">
        <f>SUM(Gesamt!L205)</f>
        <v>14</v>
      </c>
    </row>
    <row r="18" spans="1:6" ht="12.75">
      <c r="A18" s="21" t="s">
        <v>281</v>
      </c>
      <c r="B18" s="22">
        <f>SUM(Gesamt!L239)</f>
        <v>16</v>
      </c>
      <c r="D18" s="19"/>
      <c r="F18" s="19"/>
    </row>
    <row r="19" spans="1:6" ht="12.75">
      <c r="A19" s="21" t="s">
        <v>176</v>
      </c>
      <c r="B19" s="22">
        <f>SUM(Gesamt!L268)</f>
        <v>6</v>
      </c>
      <c r="D19" s="19"/>
      <c r="F19" s="19"/>
    </row>
    <row r="20" spans="1:2" ht="12.75">
      <c r="A20" s="21" t="s">
        <v>164</v>
      </c>
      <c r="B20" s="22">
        <f>SUM(Gesamt!L331)</f>
        <v>24</v>
      </c>
    </row>
    <row r="21" spans="1:2" ht="12.75">
      <c r="A21" s="21" t="s">
        <v>82</v>
      </c>
      <c r="B21" s="22">
        <f>SUM(Gesamt!L334)</f>
        <v>54</v>
      </c>
    </row>
    <row r="22" spans="1:2" ht="12.75">
      <c r="A22" s="21" t="s">
        <v>232</v>
      </c>
      <c r="B22" s="22">
        <f>SUM(Gesamt!L354)</f>
        <v>10</v>
      </c>
    </row>
    <row r="23" spans="1:2" ht="12.75">
      <c r="A23" s="21" t="s">
        <v>201</v>
      </c>
      <c r="B23" s="22">
        <f>SUM(Gesamt!L358)</f>
        <v>12</v>
      </c>
    </row>
    <row r="24" spans="1:2" ht="12.75">
      <c r="A24" s="21" t="s">
        <v>355</v>
      </c>
      <c r="B24" s="22">
        <f>SUM(Gesamt!L362)</f>
        <v>22</v>
      </c>
    </row>
    <row r="25" spans="1:2" ht="12.75">
      <c r="A25" s="21" t="s">
        <v>282</v>
      </c>
      <c r="B25" s="22">
        <f>SUM(Gesamt!L366)</f>
        <v>9</v>
      </c>
    </row>
    <row r="26" spans="1:2" ht="12.75">
      <c r="A26" s="21" t="s">
        <v>376</v>
      </c>
      <c r="B26" s="22">
        <f>SUM(Gesamt!L373)</f>
        <v>16</v>
      </c>
    </row>
    <row r="27" spans="1:2" ht="12.75">
      <c r="A27" s="21" t="s">
        <v>143</v>
      </c>
      <c r="B27" s="22">
        <f>SUM(Gesamt!L380)</f>
        <v>28</v>
      </c>
    </row>
    <row r="28" spans="1:2" ht="12.75">
      <c r="A28" s="21" t="s">
        <v>199</v>
      </c>
      <c r="B28" s="22">
        <f>SUM(Gesamt!L383)</f>
        <v>22</v>
      </c>
    </row>
    <row r="29" spans="1:6" s="19" customFormat="1" ht="12.75">
      <c r="A29" s="19" t="s">
        <v>120</v>
      </c>
      <c r="B29" s="20">
        <f>SUM(B15:B28)</f>
        <v>269</v>
      </c>
      <c r="D29" s="21"/>
      <c r="E29" s="22"/>
      <c r="F29" s="21"/>
    </row>
    <row r="30" spans="1:5" ht="13.5" thickBot="1">
      <c r="A30" s="19" t="s">
        <v>24</v>
      </c>
      <c r="B30" s="23">
        <f>SUM(B29,B14,B4)</f>
        <v>435</v>
      </c>
      <c r="E30" s="20"/>
    </row>
    <row r="31" spans="4:6" ht="13.5" thickTop="1">
      <c r="D31" s="19"/>
      <c r="E31" s="20"/>
      <c r="F31" s="19"/>
    </row>
    <row r="32" spans="4:6" ht="12.75">
      <c r="D32" s="19"/>
      <c r="F32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6" sqref="F6"/>
    </sheetView>
  </sheetViews>
  <sheetFormatPr defaultColWidth="17.7109375" defaultRowHeight="12.75"/>
  <cols>
    <col min="1" max="1" width="20.421875" style="21" bestFit="1" customWidth="1"/>
    <col min="2" max="2" width="11.42187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216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217</v>
      </c>
      <c r="B2" s="22">
        <f>SUM(Gesamt!M10)</f>
        <v>10</v>
      </c>
      <c r="D2" s="21" t="s">
        <v>158</v>
      </c>
      <c r="E2" s="22" t="s">
        <v>114</v>
      </c>
      <c r="F2" s="22">
        <f>SUM(Gesamt!I162)</f>
        <v>0</v>
      </c>
    </row>
    <row r="3" spans="1:6" ht="12.75">
      <c r="A3" s="21" t="s">
        <v>33</v>
      </c>
      <c r="B3" s="22">
        <f>SUM(Gesamt!M15)</f>
        <v>0</v>
      </c>
      <c r="D3" s="21" t="s">
        <v>284</v>
      </c>
      <c r="E3" s="22" t="s">
        <v>114</v>
      </c>
      <c r="F3" s="22">
        <f>SUM(Gesamt!I180)</f>
        <v>14</v>
      </c>
    </row>
    <row r="4" spans="1:6" ht="12.75">
      <c r="A4" s="19" t="s">
        <v>21</v>
      </c>
      <c r="B4" s="20">
        <f>SUM(B2:B3)</f>
        <v>10</v>
      </c>
      <c r="D4" s="21" t="s">
        <v>370</v>
      </c>
      <c r="E4" s="22" t="s">
        <v>114</v>
      </c>
      <c r="F4" s="22">
        <f>SUM(Gesamt!I244)</f>
        <v>-7</v>
      </c>
    </row>
    <row r="5" spans="1:6" ht="12.75">
      <c r="A5" s="21" t="s">
        <v>178</v>
      </c>
      <c r="B5" s="22">
        <f>SUM(Gesamt!M33)</f>
        <v>9</v>
      </c>
      <c r="D5" s="21" t="s">
        <v>415</v>
      </c>
      <c r="E5" s="22" t="s">
        <v>115</v>
      </c>
      <c r="F5" s="22">
        <f>SUM(Gesamt!I114)</f>
        <v>-7</v>
      </c>
    </row>
    <row r="6" spans="1:6" ht="12.75">
      <c r="A6" s="21" t="s">
        <v>249</v>
      </c>
      <c r="B6" s="22">
        <f>SUM(Gesamt!M53)</f>
        <v>5</v>
      </c>
      <c r="D6" s="21" t="s">
        <v>374</v>
      </c>
      <c r="E6" s="22" t="s">
        <v>114</v>
      </c>
      <c r="F6" s="22">
        <f>SUM(Gesamt!I341)</f>
        <v>4</v>
      </c>
    </row>
    <row r="7" spans="1:6" ht="12.75">
      <c r="A7" s="21" t="s">
        <v>189</v>
      </c>
      <c r="B7" s="22">
        <f>SUM(Gesamt!M80)</f>
        <v>14</v>
      </c>
      <c r="D7" s="21" t="s">
        <v>99</v>
      </c>
      <c r="E7" s="22" t="s">
        <v>114</v>
      </c>
      <c r="F7" s="22">
        <f>SUM(Gesamt!I370)</f>
        <v>0</v>
      </c>
    </row>
    <row r="8" spans="1:6" ht="12.75">
      <c r="A8" s="21" t="s">
        <v>91</v>
      </c>
      <c r="B8" s="22">
        <f>SUM(Gesamt!M98)</f>
        <v>21</v>
      </c>
      <c r="D8" s="21" t="s">
        <v>326</v>
      </c>
      <c r="E8" s="22" t="s">
        <v>115</v>
      </c>
      <c r="F8" s="22">
        <f>SUM(Gesamt!I141)</f>
        <v>0</v>
      </c>
    </row>
    <row r="9" spans="1:6" ht="13.5" thickBot="1">
      <c r="A9" s="21" t="s">
        <v>250</v>
      </c>
      <c r="B9" s="22">
        <f>SUM(Gesamt!M113)</f>
        <v>0</v>
      </c>
      <c r="F9" s="23">
        <f>SUM(F2:F8)</f>
        <v>4</v>
      </c>
    </row>
    <row r="10" spans="1:6" ht="13.5" thickTop="1">
      <c r="A10" s="21" t="s">
        <v>43</v>
      </c>
      <c r="B10" s="22">
        <f>SUM(Gesamt!M118)</f>
        <v>19</v>
      </c>
      <c r="F10" s="22"/>
    </row>
    <row r="11" spans="1:6" ht="12.75">
      <c r="A11" s="21" t="s">
        <v>168</v>
      </c>
      <c r="B11" s="22">
        <f>SUM(Gesamt!M132)</f>
        <v>5</v>
      </c>
      <c r="F11" s="22"/>
    </row>
    <row r="12" spans="1:6" ht="12.75">
      <c r="A12" s="21" t="s">
        <v>138</v>
      </c>
      <c r="B12" s="22">
        <f>SUM(Gesamt!M133)</f>
        <v>6</v>
      </c>
      <c r="F12" s="22"/>
    </row>
    <row r="13" spans="1:6" s="19" customFormat="1" ht="12.75">
      <c r="A13" s="19" t="s">
        <v>23</v>
      </c>
      <c r="B13" s="20">
        <f>SUM(B5:B12)</f>
        <v>79</v>
      </c>
      <c r="D13" s="24"/>
      <c r="E13" s="25"/>
      <c r="F13" s="25"/>
    </row>
    <row r="14" spans="1:6" ht="12.75">
      <c r="A14" s="21" t="s">
        <v>95</v>
      </c>
      <c r="B14" s="22">
        <f>SUM(Gesamt!M163)</f>
        <v>2</v>
      </c>
      <c r="D14" s="24"/>
      <c r="E14" s="25"/>
      <c r="F14" s="25"/>
    </row>
    <row r="15" spans="1:6" ht="12.75">
      <c r="A15" s="21" t="s">
        <v>283</v>
      </c>
      <c r="B15" s="22">
        <f>SUM(Gesamt!M167)</f>
        <v>-13</v>
      </c>
      <c r="D15" s="24"/>
      <c r="E15" s="25"/>
      <c r="F15" s="25"/>
    </row>
    <row r="16" spans="1:2" ht="12.75">
      <c r="A16" s="21" t="s">
        <v>284</v>
      </c>
      <c r="B16" s="22">
        <f>SUM(Gesamt!M179)</f>
        <v>5</v>
      </c>
    </row>
    <row r="17" spans="1:2" ht="12.75">
      <c r="A17" s="21" t="s">
        <v>46</v>
      </c>
      <c r="B17" s="22">
        <f>SUM(Gesamt!M227)</f>
        <v>20</v>
      </c>
    </row>
    <row r="18" spans="1:2" ht="12.75">
      <c r="A18" s="21" t="s">
        <v>167</v>
      </c>
      <c r="B18" s="22">
        <f>SUM(Gesamt!M247)</f>
        <v>8</v>
      </c>
    </row>
    <row r="19" spans="1:2" ht="12.75">
      <c r="A19" s="21" t="s">
        <v>285</v>
      </c>
      <c r="B19" s="22">
        <f>SUM(Gesamt!M270)</f>
        <v>14</v>
      </c>
    </row>
    <row r="20" spans="1:6" ht="12.75">
      <c r="A20" s="21" t="s">
        <v>286</v>
      </c>
      <c r="B20" s="22">
        <f>SUM(Gesamt!M343)</f>
        <v>8</v>
      </c>
      <c r="D20" s="19"/>
      <c r="F20" s="19"/>
    </row>
    <row r="21" spans="1:2" ht="12.75">
      <c r="A21" s="21" t="s">
        <v>197</v>
      </c>
      <c r="B21" s="22">
        <f>SUM(Gesamt!M349)</f>
        <v>9</v>
      </c>
    </row>
    <row r="22" spans="1:2" ht="12.75">
      <c r="A22" s="21" t="s">
        <v>287</v>
      </c>
      <c r="B22" s="22">
        <f>SUM(Gesamt!M351)</f>
        <v>35</v>
      </c>
    </row>
    <row r="23" spans="1:2" ht="12.75">
      <c r="A23" s="21" t="s">
        <v>288</v>
      </c>
      <c r="B23" s="22">
        <f>SUM(Gesamt!M359)</f>
        <v>4</v>
      </c>
    </row>
    <row r="24" spans="1:2" ht="12.75">
      <c r="A24" s="21" t="s">
        <v>83</v>
      </c>
      <c r="B24" s="22">
        <f>SUM(Gesamt!M365)</f>
        <v>40</v>
      </c>
    </row>
    <row r="25" spans="1:2" ht="12.75">
      <c r="A25" s="21" t="s">
        <v>99</v>
      </c>
      <c r="B25" s="22">
        <f>SUM(Gesamt!M369)</f>
        <v>18</v>
      </c>
    </row>
    <row r="26" spans="1:2" ht="12.75">
      <c r="A26" s="21" t="s">
        <v>289</v>
      </c>
      <c r="B26" s="22">
        <f>SUM(Gesamt!M375)</f>
        <v>5</v>
      </c>
    </row>
    <row r="27" spans="1:6" s="19" customFormat="1" ht="12.75">
      <c r="A27" s="19" t="s">
        <v>120</v>
      </c>
      <c r="B27" s="20">
        <f>SUM(B14:B26)</f>
        <v>155</v>
      </c>
      <c r="D27" s="21"/>
      <c r="E27" s="22"/>
      <c r="F27" s="21"/>
    </row>
    <row r="28" spans="1:2" ht="13.5" thickBot="1">
      <c r="A28" s="19" t="s">
        <v>24</v>
      </c>
      <c r="B28" s="23">
        <f>SUM(B27,B13,B4)</f>
        <v>244</v>
      </c>
    </row>
    <row r="29" ht="13.5" thickTop="1"/>
    <row r="32" ht="12.75">
      <c r="E32" s="20"/>
    </row>
    <row r="33" spans="4:6" ht="12.75">
      <c r="D33" s="19"/>
      <c r="E33" s="20"/>
      <c r="F33" s="19"/>
    </row>
    <row r="34" spans="4:6" ht="12.75">
      <c r="D34" s="19"/>
      <c r="F34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3" sqref="D23"/>
    </sheetView>
  </sheetViews>
  <sheetFormatPr defaultColWidth="17.7109375" defaultRowHeight="12.75"/>
  <cols>
    <col min="1" max="1" width="18.28125" style="21" bestFit="1" customWidth="1"/>
    <col min="2" max="2" width="13.140625" style="22" bestFit="1" customWidth="1"/>
    <col min="3" max="3" width="17.7109375" style="21" customWidth="1"/>
    <col min="4" max="4" width="18.5742187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28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238</v>
      </c>
      <c r="B2" s="22">
        <f>SUM(Gesamt!N5)</f>
        <v>0</v>
      </c>
      <c r="D2" s="21" t="s">
        <v>290</v>
      </c>
      <c r="E2" s="22" t="s">
        <v>114</v>
      </c>
      <c r="F2" s="22">
        <f>SUM(Gesamt!I166)</f>
        <v>9</v>
      </c>
    </row>
    <row r="3" spans="1:6" ht="12.75">
      <c r="A3" s="21" t="s">
        <v>182</v>
      </c>
      <c r="B3" s="22">
        <f>SUM(Gesamt!N24)</f>
        <v>28</v>
      </c>
      <c r="D3" s="21" t="s">
        <v>387</v>
      </c>
      <c r="E3" s="22" t="s">
        <v>114</v>
      </c>
      <c r="F3" s="22">
        <f>SUM(Gesamt!I202)</f>
        <v>-1</v>
      </c>
    </row>
    <row r="4" spans="1:6" ht="12.75">
      <c r="A4" s="19" t="s">
        <v>21</v>
      </c>
      <c r="B4" s="20">
        <f>SUM(B2:B3)</f>
        <v>28</v>
      </c>
      <c r="D4" s="21" t="s">
        <v>36</v>
      </c>
      <c r="E4" s="22" t="s">
        <v>114</v>
      </c>
      <c r="F4" s="22">
        <f>SUM(Gesamt!I212)</f>
        <v>9</v>
      </c>
    </row>
    <row r="5" spans="1:6" ht="12.75">
      <c r="A5" s="21" t="s">
        <v>251</v>
      </c>
      <c r="B5" s="22">
        <f>SUM(Gesamt!N68)</f>
        <v>20</v>
      </c>
      <c r="D5" s="21" t="s">
        <v>230</v>
      </c>
      <c r="E5" s="22" t="s">
        <v>114</v>
      </c>
      <c r="F5" s="22">
        <f>SUM(Gesamt!I214)</f>
        <v>0</v>
      </c>
    </row>
    <row r="6" spans="1:6" ht="12.75">
      <c r="A6" s="21" t="s">
        <v>252</v>
      </c>
      <c r="B6" s="22">
        <f>SUM(Gesamt!N72)</f>
        <v>4</v>
      </c>
      <c r="D6" s="21" t="s">
        <v>327</v>
      </c>
      <c r="E6" s="22" t="s">
        <v>114</v>
      </c>
      <c r="F6" s="22">
        <f>SUM(Gesamt!I232)</f>
        <v>2</v>
      </c>
    </row>
    <row r="7" spans="1:6" ht="12.75">
      <c r="A7" s="21" t="s">
        <v>253</v>
      </c>
      <c r="B7" s="22">
        <f>SUM(Gesamt!N77)</f>
        <v>0</v>
      </c>
      <c r="D7" s="21" t="s">
        <v>107</v>
      </c>
      <c r="E7" s="22" t="s">
        <v>114</v>
      </c>
      <c r="F7" s="22">
        <f>SUM(Gesamt!I267)</f>
        <v>2</v>
      </c>
    </row>
    <row r="8" spans="1:6" ht="12.75">
      <c r="A8" s="21" t="s">
        <v>254</v>
      </c>
      <c r="B8" s="22">
        <f>SUM(Gesamt!N84)</f>
        <v>4</v>
      </c>
      <c r="D8" s="21" t="s">
        <v>161</v>
      </c>
      <c r="E8" s="22" t="s">
        <v>114</v>
      </c>
      <c r="F8" s="22">
        <f>SUM(Gesamt!I379)</f>
        <v>0</v>
      </c>
    </row>
    <row r="9" spans="1:6" ht="12.75">
      <c r="A9" s="21" t="s">
        <v>417</v>
      </c>
      <c r="B9" s="22">
        <f>SUM(Gesamt!N91)</f>
        <v>5</v>
      </c>
      <c r="D9" s="21" t="s">
        <v>292</v>
      </c>
      <c r="E9" s="22" t="s">
        <v>114</v>
      </c>
      <c r="F9" s="22">
        <f>SUM(Gesamt!I387)</f>
        <v>-2</v>
      </c>
    </row>
    <row r="10" spans="1:6" ht="13.5" thickBot="1">
      <c r="A10" s="21" t="s">
        <v>255</v>
      </c>
      <c r="B10" s="22">
        <f>SUM(Gesamt!N119)</f>
        <v>21</v>
      </c>
      <c r="F10" s="23">
        <f>SUM(F2:F9)</f>
        <v>19</v>
      </c>
    </row>
    <row r="11" spans="1:6" ht="13.5" thickTop="1">
      <c r="A11" s="21" t="s">
        <v>256</v>
      </c>
      <c r="B11" s="22">
        <f>SUM(Gesamt!N131)</f>
        <v>17</v>
      </c>
      <c r="F11" s="20"/>
    </row>
    <row r="12" spans="1:6" ht="12.75">
      <c r="A12" s="21" t="s">
        <v>257</v>
      </c>
      <c r="B12" s="22">
        <f>SUM(Gesamt!N140)</f>
        <v>28</v>
      </c>
      <c r="F12" s="22"/>
    </row>
    <row r="13" spans="1:6" ht="12.75">
      <c r="A13" s="21" t="s">
        <v>258</v>
      </c>
      <c r="B13" s="22">
        <f>SUM(Gesamt!N144)</f>
        <v>0</v>
      </c>
      <c r="F13" s="22"/>
    </row>
    <row r="14" spans="1:6" ht="12.75">
      <c r="A14" s="19" t="s">
        <v>23</v>
      </c>
      <c r="B14" s="20">
        <f>SUM(B5:B13)</f>
        <v>99</v>
      </c>
      <c r="D14" s="24"/>
      <c r="E14" s="25"/>
      <c r="F14" s="25"/>
    </row>
    <row r="15" spans="1:6" ht="12.75">
      <c r="A15" s="21" t="s">
        <v>290</v>
      </c>
      <c r="B15" s="22">
        <f>SUM(Gesamt!N165)</f>
        <v>3</v>
      </c>
      <c r="D15" s="24"/>
      <c r="E15" s="25"/>
      <c r="F15" s="25"/>
    </row>
    <row r="16" spans="1:6" ht="12.75">
      <c r="A16" s="21" t="s">
        <v>343</v>
      </c>
      <c r="B16" s="22">
        <f>SUM(Gesamt!N168)</f>
        <v>24</v>
      </c>
      <c r="D16" s="24"/>
      <c r="E16" s="25"/>
      <c r="F16" s="25"/>
    </row>
    <row r="17" spans="1:2" ht="12.75">
      <c r="A17" s="21" t="s">
        <v>36</v>
      </c>
      <c r="B17" s="22">
        <f>SUM(Gesamt!N211)</f>
        <v>14</v>
      </c>
    </row>
    <row r="18" spans="1:2" ht="12.75">
      <c r="A18" s="21" t="s">
        <v>230</v>
      </c>
      <c r="B18" s="22">
        <f>SUM(Gesamt!N213)</f>
        <v>13</v>
      </c>
    </row>
    <row r="19" spans="1:2" ht="12.75">
      <c r="A19" s="21" t="s">
        <v>53</v>
      </c>
      <c r="B19" s="22">
        <f>SUM(Gesamt!N230)</f>
        <v>37</v>
      </c>
    </row>
    <row r="20" spans="1:2" ht="12.75">
      <c r="A20" s="21" t="s">
        <v>327</v>
      </c>
      <c r="B20" s="22">
        <f>SUM(Gesamt!N231)</f>
        <v>36</v>
      </c>
    </row>
    <row r="21" spans="1:2" ht="12.75">
      <c r="A21" s="21" t="s">
        <v>147</v>
      </c>
      <c r="B21" s="22">
        <f>SUM(Gesamt!N256)</f>
        <v>29</v>
      </c>
    </row>
    <row r="22" spans="1:2" ht="12.75">
      <c r="A22" s="21" t="s">
        <v>107</v>
      </c>
      <c r="B22" s="22">
        <f>SUM(Gesamt!N266)</f>
        <v>20</v>
      </c>
    </row>
    <row r="23" spans="1:2" ht="12.75">
      <c r="A23" s="21" t="s">
        <v>226</v>
      </c>
      <c r="B23" s="22">
        <f>SUM(Gesamt!N272)</f>
        <v>28</v>
      </c>
    </row>
    <row r="24" spans="1:2" ht="12.75">
      <c r="A24" s="21" t="s">
        <v>59</v>
      </c>
      <c r="B24" s="22">
        <f>SUM(Gesamt!N324)</f>
        <v>46</v>
      </c>
    </row>
    <row r="25" spans="1:6" ht="12.75">
      <c r="A25" s="21" t="s">
        <v>198</v>
      </c>
      <c r="B25" s="22">
        <f>SUM(Gesamt!N352)</f>
        <v>18</v>
      </c>
      <c r="D25" s="19"/>
      <c r="F25" s="19"/>
    </row>
    <row r="26" spans="1:2" ht="12.75">
      <c r="A26" s="21" t="s">
        <v>6</v>
      </c>
      <c r="B26" s="22">
        <f>SUM(Gesamt!N364)</f>
        <v>53</v>
      </c>
    </row>
    <row r="27" spans="1:2" ht="12.75">
      <c r="A27" s="21" t="s">
        <v>291</v>
      </c>
      <c r="B27" s="22">
        <f>SUM(Gesamt!N376)</f>
        <v>16</v>
      </c>
    </row>
    <row r="28" spans="1:2" ht="12.75">
      <c r="A28" s="21" t="s">
        <v>88</v>
      </c>
      <c r="B28" s="22">
        <f>SUM(Gesamt!N382)</f>
        <v>58</v>
      </c>
    </row>
    <row r="29" spans="1:2" ht="12.75">
      <c r="A29" s="21" t="s">
        <v>292</v>
      </c>
      <c r="B29" s="22">
        <f>SUM(Gesamt!N387)</f>
        <v>0</v>
      </c>
    </row>
    <row r="30" spans="1:2" ht="12.75">
      <c r="A30" s="19" t="s">
        <v>120</v>
      </c>
      <c r="B30" s="20">
        <f>SUM(B15:B29)</f>
        <v>395</v>
      </c>
    </row>
    <row r="31" spans="1:2" ht="13.5" thickBot="1">
      <c r="A31" s="19" t="s">
        <v>24</v>
      </c>
      <c r="B31" s="23">
        <f>SUM(B30,B14,B4)</f>
        <v>522</v>
      </c>
    </row>
    <row r="32" ht="13.5" thickTop="1"/>
    <row r="35" ht="12.75">
      <c r="E35" s="20"/>
    </row>
    <row r="36" spans="4:6" ht="12.75">
      <c r="D36" s="19"/>
      <c r="E36" s="20"/>
      <c r="F36" s="19"/>
    </row>
    <row r="37" spans="4:6" ht="12.75">
      <c r="D37" s="19"/>
      <c r="F37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8" sqref="B18"/>
    </sheetView>
  </sheetViews>
  <sheetFormatPr defaultColWidth="17.7109375" defaultRowHeight="12.75"/>
  <cols>
    <col min="1" max="1" width="20.28125" style="21" bestFit="1" customWidth="1"/>
    <col min="2" max="2" width="13.421875" style="22" bestFit="1" customWidth="1"/>
    <col min="3" max="3" width="17.7109375" style="21" customWidth="1"/>
    <col min="4" max="4" width="18.5742187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151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203</v>
      </c>
      <c r="B2" s="22">
        <f>SUM(Gesamt!O3)</f>
        <v>23</v>
      </c>
      <c r="D2" s="21" t="s">
        <v>344</v>
      </c>
      <c r="E2" s="22" t="s">
        <v>114</v>
      </c>
      <c r="F2" s="22">
        <f>SUM(Gesamt!I200)</f>
        <v>7</v>
      </c>
    </row>
    <row r="3" spans="1:6" ht="12.75">
      <c r="A3" s="21" t="s">
        <v>171</v>
      </c>
      <c r="B3" s="22">
        <f>SUM(Gesamt!O7)</f>
        <v>13</v>
      </c>
      <c r="D3" s="21" t="s">
        <v>142</v>
      </c>
      <c r="E3" s="22" t="s">
        <v>114</v>
      </c>
      <c r="F3" s="22">
        <f>SUM(Gesamt!I207)</f>
        <v>4</v>
      </c>
    </row>
    <row r="4" spans="1:6" ht="12.75">
      <c r="A4" s="19" t="s">
        <v>21</v>
      </c>
      <c r="B4" s="20">
        <f>SUM(B2:B3)</f>
        <v>36</v>
      </c>
      <c r="D4" s="21" t="s">
        <v>39</v>
      </c>
      <c r="E4" s="22" t="s">
        <v>114</v>
      </c>
      <c r="F4" s="22">
        <f>SUM(Gesamt!I220)</f>
        <v>0</v>
      </c>
    </row>
    <row r="5" spans="1:6" ht="12.75">
      <c r="A5" s="21" t="s">
        <v>73</v>
      </c>
      <c r="B5" s="22">
        <f>SUM(Gesamt!O41)</f>
        <v>7</v>
      </c>
      <c r="D5" s="21" t="s">
        <v>228</v>
      </c>
      <c r="E5" s="22" t="s">
        <v>114</v>
      </c>
      <c r="F5" s="22">
        <f>SUM(Gesamt!I243)</f>
        <v>-4</v>
      </c>
    </row>
    <row r="6" spans="1:6" ht="12.75">
      <c r="A6" s="21" t="s">
        <v>69</v>
      </c>
      <c r="B6" s="22">
        <f>SUM(Gesamt!O69)</f>
        <v>42</v>
      </c>
      <c r="D6" s="21" t="s">
        <v>180</v>
      </c>
      <c r="E6" s="22" t="s">
        <v>114</v>
      </c>
      <c r="F6" s="22">
        <f>SUM(Gesamt!I327)</f>
        <v>1</v>
      </c>
    </row>
    <row r="7" spans="1:6" ht="12.75">
      <c r="A7" s="21" t="s">
        <v>259</v>
      </c>
      <c r="B7" s="22">
        <f>SUM(Gesamt!O70)</f>
        <v>21</v>
      </c>
      <c r="D7" s="21" t="s">
        <v>71</v>
      </c>
      <c r="E7" s="22" t="s">
        <v>115</v>
      </c>
      <c r="F7" s="22">
        <f>SUM(Gesamt!I127)</f>
        <v>-3</v>
      </c>
    </row>
    <row r="8" spans="1:6" ht="12.75">
      <c r="A8" s="21" t="s">
        <v>260</v>
      </c>
      <c r="B8" s="22">
        <f>SUM(Gesamt!O71)</f>
        <v>29</v>
      </c>
      <c r="D8" s="21" t="s">
        <v>390</v>
      </c>
      <c r="E8" s="22" t="s">
        <v>114</v>
      </c>
      <c r="F8" s="22">
        <f>SUM(Gesamt!I335)</f>
        <v>6</v>
      </c>
    </row>
    <row r="9" spans="1:6" ht="13.5" thickBot="1">
      <c r="A9" s="21" t="s">
        <v>86</v>
      </c>
      <c r="B9" s="22">
        <f>SUM(Gesamt!O87)</f>
        <v>16</v>
      </c>
      <c r="F9" s="23">
        <f>SUM(F2:F8)</f>
        <v>11</v>
      </c>
    </row>
    <row r="10" spans="1:6" ht="13.5" thickTop="1">
      <c r="A10" s="21" t="s">
        <v>261</v>
      </c>
      <c r="B10" s="22">
        <f>SUM(Gesamt!O120)</f>
        <v>11</v>
      </c>
      <c r="F10" s="22"/>
    </row>
    <row r="11" spans="1:6" ht="12.75">
      <c r="A11" s="21" t="s">
        <v>10</v>
      </c>
      <c r="B11" s="22">
        <f>SUM(Gesamt!O122)</f>
        <v>8</v>
      </c>
      <c r="F11" s="22"/>
    </row>
    <row r="12" spans="1:6" ht="12.75">
      <c r="A12" s="21" t="s">
        <v>193</v>
      </c>
      <c r="B12" s="22">
        <f>SUM(Gesamt!O142)</f>
        <v>38</v>
      </c>
      <c r="F12" s="22"/>
    </row>
    <row r="13" spans="1:6" ht="12.75">
      <c r="A13" s="19" t="s">
        <v>23</v>
      </c>
      <c r="B13" s="20">
        <f>SUM(B5:B12)</f>
        <v>172</v>
      </c>
      <c r="D13" s="24"/>
      <c r="E13" s="25"/>
      <c r="F13" s="25"/>
    </row>
    <row r="14" spans="1:6" ht="12.75">
      <c r="A14" s="21" t="s">
        <v>173</v>
      </c>
      <c r="B14" s="22">
        <f>SUM(Gesamt!O153)</f>
        <v>19</v>
      </c>
      <c r="D14" s="24"/>
      <c r="E14" s="25"/>
      <c r="F14" s="25"/>
    </row>
    <row r="15" spans="1:2" ht="12.75">
      <c r="A15" s="21" t="s">
        <v>419</v>
      </c>
      <c r="B15" s="22">
        <f>SUM(Gesamt!O187)</f>
        <v>14</v>
      </c>
    </row>
    <row r="16" spans="1:2" ht="12.75">
      <c r="A16" s="21" t="s">
        <v>80</v>
      </c>
      <c r="B16" s="22">
        <f>SUM(Gesamt!O189)</f>
        <v>46</v>
      </c>
    </row>
    <row r="17" spans="1:2" ht="12.75">
      <c r="A17" s="21" t="s">
        <v>344</v>
      </c>
      <c r="B17" s="22">
        <f>SUM(Gesamt!O200)</f>
        <v>7</v>
      </c>
    </row>
    <row r="18" spans="1:2" ht="12.75">
      <c r="A18" s="21" t="s">
        <v>3</v>
      </c>
      <c r="B18" s="22">
        <f>SUM(Gesamt!O204)</f>
        <v>19</v>
      </c>
    </row>
    <row r="19" spans="1:2" ht="12.75">
      <c r="A19" s="21" t="s">
        <v>142</v>
      </c>
      <c r="B19" s="22">
        <f>SUM(Gesamt!O206)</f>
        <v>12</v>
      </c>
    </row>
    <row r="20" spans="1:2" ht="12.75">
      <c r="A20" s="21" t="s">
        <v>94</v>
      </c>
      <c r="B20" s="22">
        <f>SUM(Gesamt!O208)</f>
        <v>24</v>
      </c>
    </row>
    <row r="21" spans="1:6" ht="12.75">
      <c r="A21" s="21" t="s">
        <v>39</v>
      </c>
      <c r="B21" s="22">
        <f>SUM(Gesamt!O220)</f>
        <v>0</v>
      </c>
      <c r="D21" s="19"/>
      <c r="F21" s="19"/>
    </row>
    <row r="22" spans="1:6" ht="12.75">
      <c r="A22" s="21" t="s">
        <v>87</v>
      </c>
      <c r="B22" s="22">
        <f>SUM(Gesamt!O238)</f>
        <v>50</v>
      </c>
      <c r="D22" s="19"/>
      <c r="F22" s="19"/>
    </row>
    <row r="23" spans="1:6" ht="12.75">
      <c r="A23" s="21" t="s">
        <v>228</v>
      </c>
      <c r="B23" s="22">
        <f>SUM(Gesamt!O242)</f>
        <v>3</v>
      </c>
      <c r="D23" s="19"/>
      <c r="F23" s="19"/>
    </row>
    <row r="24" spans="1:6" ht="12.75">
      <c r="A24" s="21" t="s">
        <v>5</v>
      </c>
      <c r="B24" s="22">
        <f>SUM(Gesamt!O250)</f>
        <v>42</v>
      </c>
      <c r="D24" s="19"/>
      <c r="F24" s="19"/>
    </row>
    <row r="25" spans="1:2" ht="12.75">
      <c r="A25" s="21" t="s">
        <v>57</v>
      </c>
      <c r="B25" s="22">
        <f>SUM(Gesamt!O252)</f>
        <v>38</v>
      </c>
    </row>
    <row r="26" spans="1:2" ht="12.75">
      <c r="A26" s="21" t="s">
        <v>293</v>
      </c>
      <c r="B26" s="22">
        <f>SUM(Gesamt!O253)</f>
        <v>50</v>
      </c>
    </row>
    <row r="27" spans="1:2" ht="12.75">
      <c r="A27" s="21" t="s">
        <v>51</v>
      </c>
      <c r="B27" s="22">
        <f>SUM(Gesamt!O321)</f>
        <v>10</v>
      </c>
    </row>
    <row r="28" spans="1:2" ht="12.75">
      <c r="A28" s="21" t="s">
        <v>124</v>
      </c>
      <c r="B28" s="22">
        <f>SUM(Gesamt!O372)</f>
        <v>12</v>
      </c>
    </row>
    <row r="29" spans="1:2" ht="12.75">
      <c r="A29" s="19" t="s">
        <v>120</v>
      </c>
      <c r="B29" s="20">
        <f>SUM(B14:B28)</f>
        <v>346</v>
      </c>
    </row>
    <row r="30" spans="1:2" ht="13.5" thickBot="1">
      <c r="A30" s="19" t="s">
        <v>24</v>
      </c>
      <c r="B30" s="23">
        <f>SUM(B29,B13,B4)</f>
        <v>554</v>
      </c>
    </row>
    <row r="31" ht="13.5" thickTop="1"/>
    <row r="33" ht="12.75">
      <c r="E33" s="20"/>
    </row>
    <row r="34" spans="4:6" ht="12.75">
      <c r="D34" s="19"/>
      <c r="E34" s="20"/>
      <c r="F34" s="19"/>
    </row>
    <row r="35" spans="4:6" ht="12.75">
      <c r="D35" s="19"/>
      <c r="F35" s="1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35" sqref="D35"/>
    </sheetView>
  </sheetViews>
  <sheetFormatPr defaultColWidth="17.7109375" defaultRowHeight="12.75"/>
  <cols>
    <col min="1" max="1" width="20.140625" style="21" bestFit="1" customWidth="1"/>
    <col min="2" max="2" width="6.57421875" style="22" bestFit="1" customWidth="1"/>
    <col min="3" max="3" width="17.7109375" style="21" customWidth="1"/>
    <col min="4" max="4" width="19.85156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27</v>
      </c>
      <c r="D1" s="19" t="s">
        <v>18</v>
      </c>
      <c r="E1" s="20" t="s">
        <v>19</v>
      </c>
      <c r="F1" s="19" t="s">
        <v>20</v>
      </c>
    </row>
    <row r="2" spans="1:6" ht="12.75">
      <c r="A2" s="24" t="s">
        <v>394</v>
      </c>
      <c r="B2" s="25">
        <f>SUM(Gesamt!P8)</f>
        <v>0</v>
      </c>
      <c r="D2" s="21" t="s">
        <v>225</v>
      </c>
      <c r="E2" s="22" t="s">
        <v>115</v>
      </c>
      <c r="F2" s="22"/>
    </row>
    <row r="3" spans="1:6" ht="12.75">
      <c r="A3" s="24" t="s">
        <v>239</v>
      </c>
      <c r="B3" s="25">
        <f>SUM(Gesamt!P16)</f>
        <v>3</v>
      </c>
      <c r="D3" s="21" t="s">
        <v>296</v>
      </c>
      <c r="E3" s="22" t="s">
        <v>114</v>
      </c>
      <c r="F3" s="22"/>
    </row>
    <row r="4" spans="1:6" ht="12.75">
      <c r="A4" s="24" t="s">
        <v>233</v>
      </c>
      <c r="B4" s="25">
        <f>SUM(Gesamt!P25)</f>
        <v>0</v>
      </c>
      <c r="D4" s="21" t="s">
        <v>297</v>
      </c>
      <c r="E4" s="22" t="s">
        <v>114</v>
      </c>
      <c r="F4" s="22">
        <f>SUM(Gesamt!I186)</f>
        <v>0</v>
      </c>
    </row>
    <row r="5" spans="1:6" ht="12.75">
      <c r="A5" s="21" t="s">
        <v>392</v>
      </c>
      <c r="B5" s="22">
        <f>SUM(Gesamt!P26)</f>
        <v>8</v>
      </c>
      <c r="D5" s="21" t="s">
        <v>330</v>
      </c>
      <c r="E5" s="22" t="s">
        <v>115</v>
      </c>
      <c r="F5" s="22"/>
    </row>
    <row r="6" spans="1:6" ht="12.75">
      <c r="A6" s="19" t="s">
        <v>21</v>
      </c>
      <c r="B6" s="20">
        <f>SUM(B2:B5)</f>
        <v>11</v>
      </c>
      <c r="D6" s="21" t="s">
        <v>263</v>
      </c>
      <c r="E6" s="22" t="s">
        <v>115</v>
      </c>
      <c r="F6" s="22">
        <f>SUM(Gesamt!I100)</f>
        <v>0</v>
      </c>
    </row>
    <row r="7" spans="1:6" ht="12.75">
      <c r="A7" s="21" t="s">
        <v>139</v>
      </c>
      <c r="B7" s="22">
        <f>SUM(Gesamt!P35)</f>
        <v>30</v>
      </c>
      <c r="D7" s="21" t="s">
        <v>328</v>
      </c>
      <c r="E7" s="22" t="s">
        <v>114</v>
      </c>
      <c r="F7" s="22">
        <f>SUM(Gesamt!I276)</f>
        <v>0</v>
      </c>
    </row>
    <row r="8" spans="1:6" ht="12.75">
      <c r="A8" s="21" t="s">
        <v>225</v>
      </c>
      <c r="B8" s="22">
        <f>SUM(Gesamt!P51)</f>
        <v>4</v>
      </c>
      <c r="D8" s="21" t="s">
        <v>299</v>
      </c>
      <c r="E8" s="22" t="s">
        <v>114</v>
      </c>
      <c r="F8" s="22">
        <f>SUM(Gesamt!I307)</f>
        <v>0</v>
      </c>
    </row>
    <row r="9" spans="1:6" ht="12.75">
      <c r="A9" s="21" t="s">
        <v>330</v>
      </c>
      <c r="B9" s="22">
        <f>SUM(Gesamt!P64)</f>
        <v>15</v>
      </c>
      <c r="D9" s="21" t="s">
        <v>300</v>
      </c>
      <c r="E9" s="22" t="s">
        <v>114</v>
      </c>
      <c r="F9" s="22"/>
    </row>
    <row r="10" spans="1:6" ht="12.75">
      <c r="A10" s="21" t="s">
        <v>262</v>
      </c>
      <c r="B10" s="22">
        <f>SUM(Gesamt!P66)</f>
        <v>20</v>
      </c>
      <c r="D10" s="21" t="s">
        <v>329</v>
      </c>
      <c r="E10" s="22" t="s">
        <v>114</v>
      </c>
      <c r="F10" s="22"/>
    </row>
    <row r="11" spans="1:6" ht="13.5" thickBot="1">
      <c r="A11" s="24" t="s">
        <v>263</v>
      </c>
      <c r="B11" s="25">
        <f>SUM(Gesamt!P99)</f>
        <v>-2</v>
      </c>
      <c r="F11" s="23">
        <f>SUM(F3:F10)</f>
        <v>0</v>
      </c>
    </row>
    <row r="12" spans="1:6" ht="13.5" thickTop="1">
      <c r="A12" s="47" t="s">
        <v>210</v>
      </c>
      <c r="B12" s="48">
        <f>SUM(Gesamt!P112)</f>
        <v>10</v>
      </c>
      <c r="F12" s="22"/>
    </row>
    <row r="13" spans="1:6" ht="12.75">
      <c r="A13" s="21" t="s">
        <v>205</v>
      </c>
      <c r="B13" s="22">
        <f>SUM(Gesamt!P117)</f>
        <v>15</v>
      </c>
      <c r="F13" s="22"/>
    </row>
    <row r="14" spans="1:6" s="19" customFormat="1" ht="12.75">
      <c r="A14" s="21" t="s">
        <v>191</v>
      </c>
      <c r="B14" s="22">
        <f>SUM(Gesamt!P125)</f>
        <v>6</v>
      </c>
      <c r="D14" s="21"/>
      <c r="E14" s="22"/>
      <c r="F14" s="22"/>
    </row>
    <row r="15" spans="1:6" ht="12.75">
      <c r="A15" s="21" t="s">
        <v>192</v>
      </c>
      <c r="B15" s="22">
        <f>SUM(Gesamt!P126)</f>
        <v>29</v>
      </c>
      <c r="F15" s="22"/>
    </row>
    <row r="16" spans="1:6" ht="12.75">
      <c r="A16" s="19" t="s">
        <v>23</v>
      </c>
      <c r="B16" s="20">
        <f>SUM(B7:B15)</f>
        <v>127</v>
      </c>
      <c r="F16" s="22"/>
    </row>
    <row r="17" spans="1:6" ht="12.75">
      <c r="A17" s="21" t="s">
        <v>294</v>
      </c>
      <c r="B17" s="22">
        <f>SUM(Gesamt!P156)</f>
        <v>41</v>
      </c>
      <c r="D17" s="24"/>
      <c r="E17" s="25"/>
      <c r="F17" s="25"/>
    </row>
    <row r="18" spans="1:6" ht="12.75">
      <c r="A18" s="21" t="s">
        <v>295</v>
      </c>
      <c r="B18" s="22">
        <f>SUM(Gesamt!P176)</f>
        <v>43</v>
      </c>
      <c r="D18" s="24"/>
      <c r="E18" s="25"/>
      <c r="F18" s="25"/>
    </row>
    <row r="19" spans="1:2" ht="12.75">
      <c r="A19" s="21" t="s">
        <v>296</v>
      </c>
      <c r="B19" s="22">
        <f>SUM(Gesamt!P177)</f>
        <v>27</v>
      </c>
    </row>
    <row r="20" spans="1:2" ht="12.75">
      <c r="A20" s="21" t="s">
        <v>55</v>
      </c>
      <c r="B20" s="22">
        <f>SUM(Gesamt!P178)</f>
        <v>46</v>
      </c>
    </row>
    <row r="21" spans="1:2" ht="12.75">
      <c r="A21" s="47" t="s">
        <v>297</v>
      </c>
      <c r="B21" s="48">
        <f>SUM(Gesamt!P185)</f>
        <v>10</v>
      </c>
    </row>
    <row r="22" spans="1:2" ht="12.75">
      <c r="A22" s="21" t="s">
        <v>298</v>
      </c>
      <c r="B22" s="22">
        <f>SUM(Gesamt!P260)</f>
        <v>22</v>
      </c>
    </row>
    <row r="23" spans="1:2" ht="12.75">
      <c r="A23" s="47" t="s">
        <v>328</v>
      </c>
      <c r="B23" s="48">
        <f>SUM(Gesamt!P275)</f>
        <v>-3</v>
      </c>
    </row>
    <row r="24" spans="1:6" ht="12.75">
      <c r="A24" s="21" t="s">
        <v>299</v>
      </c>
      <c r="B24" s="22">
        <f>SUM(Gesamt!P306)</f>
        <v>11</v>
      </c>
      <c r="D24" s="19"/>
      <c r="F24" s="19"/>
    </row>
    <row r="25" spans="1:2" ht="12.75">
      <c r="A25" s="21" t="s">
        <v>300</v>
      </c>
      <c r="B25" s="22">
        <f>SUM(Gesamt!P310)</f>
        <v>28</v>
      </c>
    </row>
    <row r="26" spans="1:2" ht="12.75">
      <c r="A26" s="21" t="s">
        <v>301</v>
      </c>
      <c r="B26" s="22">
        <f>SUM(Gesamt!P311)</f>
        <v>15</v>
      </c>
    </row>
    <row r="27" spans="1:2" ht="12.75">
      <c r="A27" s="21" t="s">
        <v>102</v>
      </c>
      <c r="B27" s="22">
        <f>SUM(Gesamt!P315)</f>
        <v>33</v>
      </c>
    </row>
    <row r="28" spans="1:2" ht="12.75">
      <c r="A28" s="21" t="s">
        <v>421</v>
      </c>
      <c r="B28" s="22">
        <f>SUM(Gesamt!P332)</f>
        <v>13</v>
      </c>
    </row>
    <row r="29" spans="1:2" ht="12.75">
      <c r="A29" s="21" t="s">
        <v>97</v>
      </c>
      <c r="B29" s="22">
        <f>SUM(Gesamt!P368)</f>
        <v>47</v>
      </c>
    </row>
    <row r="30" spans="1:6" s="19" customFormat="1" ht="12.75">
      <c r="A30" s="21" t="s">
        <v>145</v>
      </c>
      <c r="B30" s="22">
        <f>SUM(Gesamt!P381)</f>
        <v>29</v>
      </c>
      <c r="D30" s="21"/>
      <c r="E30" s="22"/>
      <c r="F30" s="21"/>
    </row>
    <row r="31" spans="1:2" ht="12.75">
      <c r="A31" s="21" t="s">
        <v>329</v>
      </c>
      <c r="B31" s="22">
        <f>SUM(Gesamt!P385)</f>
        <v>40</v>
      </c>
    </row>
    <row r="32" spans="1:2" ht="12.75">
      <c r="A32" s="19" t="s">
        <v>120</v>
      </c>
      <c r="B32" s="20">
        <f>SUM(B17:B31)</f>
        <v>402</v>
      </c>
    </row>
    <row r="33" spans="1:2" ht="13.5" thickBot="1">
      <c r="A33" s="19" t="s">
        <v>24</v>
      </c>
      <c r="B33" s="23">
        <f>SUM(B32,B16,B6)</f>
        <v>540</v>
      </c>
    </row>
    <row r="34" ht="13.5" thickTop="1"/>
    <row r="37" ht="12.75">
      <c r="E37" s="20"/>
    </row>
    <row r="38" spans="4:6" ht="12.75">
      <c r="D38" s="19"/>
      <c r="E38" s="20"/>
      <c r="F38" s="19"/>
    </row>
    <row r="39" spans="4:6" ht="12.75">
      <c r="D39" s="19"/>
      <c r="F39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9" sqref="F9"/>
    </sheetView>
  </sheetViews>
  <sheetFormatPr defaultColWidth="17.7109375" defaultRowHeight="12.75"/>
  <cols>
    <col min="1" max="1" width="19.00390625" style="21" bestFit="1" customWidth="1"/>
    <col min="2" max="2" width="11.57421875" style="22" bestFit="1" customWidth="1"/>
    <col min="3" max="3" width="17.7109375" style="21" customWidth="1"/>
    <col min="4" max="4" width="20.42187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117</v>
      </c>
      <c r="B1" s="20" t="s">
        <v>26</v>
      </c>
      <c r="D1" s="19" t="s">
        <v>18</v>
      </c>
      <c r="E1" s="20" t="s">
        <v>19</v>
      </c>
      <c r="F1" s="19" t="s">
        <v>20</v>
      </c>
    </row>
    <row r="2" spans="1:6" ht="12.75">
      <c r="A2" s="21" t="s">
        <v>240</v>
      </c>
      <c r="B2" s="22">
        <f>SUM(Gesamt!Q11)</f>
        <v>4</v>
      </c>
      <c r="D2" s="21" t="s">
        <v>136</v>
      </c>
      <c r="E2" s="22" t="s">
        <v>115</v>
      </c>
      <c r="F2" s="22">
        <f>SUM(Gesamt!I49)</f>
        <v>0</v>
      </c>
    </row>
    <row r="3" spans="1:6" ht="12.75">
      <c r="A3" s="21" t="s">
        <v>41</v>
      </c>
      <c r="B3" s="22">
        <f>SUM(Gesamt!Q14)</f>
        <v>0</v>
      </c>
      <c r="D3" s="21" t="s">
        <v>141</v>
      </c>
      <c r="E3" s="22" t="s">
        <v>115</v>
      </c>
      <c r="F3" s="22">
        <f>SUM(Gesamt!I59)</f>
        <v>4</v>
      </c>
    </row>
    <row r="4" spans="1:6" ht="12.75">
      <c r="A4" s="19" t="s">
        <v>21</v>
      </c>
      <c r="B4" s="20">
        <f>SUM(B2:B3)</f>
        <v>4</v>
      </c>
      <c r="D4" s="21" t="s">
        <v>155</v>
      </c>
      <c r="E4" s="22" t="s">
        <v>114</v>
      </c>
      <c r="F4" s="22">
        <f>SUM(Gesamt!I222)</f>
        <v>18</v>
      </c>
    </row>
    <row r="5" spans="1:6" ht="12.75">
      <c r="A5" s="21" t="s">
        <v>170</v>
      </c>
      <c r="B5" s="22">
        <f>SUM(Gesamt!Q36)</f>
        <v>11</v>
      </c>
      <c r="D5" s="21" t="s">
        <v>350</v>
      </c>
      <c r="E5" s="22" t="s">
        <v>114</v>
      </c>
      <c r="F5" s="22">
        <f>SUM(Gesamt!I234)</f>
        <v>7</v>
      </c>
    </row>
    <row r="6" spans="1:6" ht="12.75">
      <c r="A6" s="21" t="s">
        <v>208</v>
      </c>
      <c r="B6" s="22">
        <f>SUM(Gesamt!Q46)</f>
        <v>14</v>
      </c>
      <c r="D6" s="21" t="s">
        <v>381</v>
      </c>
      <c r="E6" s="22" t="s">
        <v>114</v>
      </c>
      <c r="F6" s="22">
        <f>SUM(Gesamt!I287)</f>
        <v>11</v>
      </c>
    </row>
    <row r="7" spans="1:6" ht="12.75">
      <c r="A7" s="21" t="s">
        <v>190</v>
      </c>
      <c r="B7" s="22">
        <f>SUM(Gesamt!Q83)</f>
        <v>22</v>
      </c>
      <c r="D7" s="21" t="s">
        <v>331</v>
      </c>
      <c r="E7" s="22" t="s">
        <v>114</v>
      </c>
      <c r="F7" s="22">
        <f>SUM(Gesamt!I297)</f>
        <v>2</v>
      </c>
    </row>
    <row r="8" spans="1:6" ht="12.75">
      <c r="A8" s="21" t="s">
        <v>264</v>
      </c>
      <c r="B8" s="22">
        <f>SUM(Gesamt!Q85)</f>
        <v>21</v>
      </c>
      <c r="D8" s="21" t="s">
        <v>423</v>
      </c>
      <c r="E8" s="22" t="s">
        <v>114</v>
      </c>
      <c r="F8" s="22">
        <f>SUM(Gesamt!I316)</f>
        <v>6</v>
      </c>
    </row>
    <row r="9" spans="1:6" ht="13.5" thickBot="1">
      <c r="A9" s="21" t="s">
        <v>98</v>
      </c>
      <c r="B9" s="22">
        <f>SUM(Gesamt!Q110)</f>
        <v>45</v>
      </c>
      <c r="F9" s="23">
        <f>SUM(F2:F8)</f>
        <v>48</v>
      </c>
    </row>
    <row r="10" spans="1:6" ht="13.5" thickTop="1">
      <c r="A10" s="21" t="s">
        <v>179</v>
      </c>
      <c r="B10" s="22">
        <f>SUM(Gesamt!Q128)</f>
        <v>10</v>
      </c>
      <c r="F10" s="22"/>
    </row>
    <row r="11" spans="1:6" ht="12.75">
      <c r="A11" s="21" t="s">
        <v>200</v>
      </c>
      <c r="B11" s="22">
        <f>SUM(Gesamt!Q136)</f>
        <v>26</v>
      </c>
      <c r="F11" s="22"/>
    </row>
    <row r="12" spans="1:6" ht="12.75">
      <c r="A12" s="21" t="s">
        <v>90</v>
      </c>
      <c r="B12" s="22">
        <f>SUM(Gesamt!Q137)</f>
        <v>13</v>
      </c>
      <c r="F12" s="22"/>
    </row>
    <row r="13" spans="1:6" s="19" customFormat="1" ht="12.75">
      <c r="A13" s="19" t="s">
        <v>23</v>
      </c>
      <c r="B13" s="20">
        <f>SUM(B5:B12)</f>
        <v>162</v>
      </c>
      <c r="D13" s="21"/>
      <c r="E13" s="22"/>
      <c r="F13" s="22"/>
    </row>
    <row r="14" spans="1:6" ht="12.75">
      <c r="A14" s="21" t="s">
        <v>302</v>
      </c>
      <c r="B14" s="22">
        <f>SUM(Gesamt!Q159)</f>
        <v>21</v>
      </c>
      <c r="D14" s="24"/>
      <c r="E14" s="25"/>
      <c r="F14" s="25"/>
    </row>
    <row r="15" spans="1:6" ht="12.75">
      <c r="A15" s="21" t="s">
        <v>303</v>
      </c>
      <c r="B15" s="22">
        <f>SUM(Gesamt!Q161)</f>
        <v>6</v>
      </c>
      <c r="D15" s="24"/>
      <c r="E15" s="25"/>
      <c r="F15" s="25"/>
    </row>
    <row r="16" spans="1:2" ht="12.75">
      <c r="A16" s="21" t="s">
        <v>166</v>
      </c>
      <c r="B16" s="22">
        <f>SUM(Gesamt!Q193)</f>
        <v>6</v>
      </c>
    </row>
    <row r="17" spans="1:2" ht="12.75">
      <c r="A17" s="21" t="s">
        <v>146</v>
      </c>
      <c r="B17" s="22">
        <f>SUM(Gesamt!Q194)</f>
        <v>37</v>
      </c>
    </row>
    <row r="18" spans="1:2" ht="12.75">
      <c r="A18" s="21" t="s">
        <v>304</v>
      </c>
      <c r="B18" s="22">
        <f>SUM(Gesamt!Q196)</f>
        <v>2</v>
      </c>
    </row>
    <row r="19" spans="1:2" ht="12.75">
      <c r="A19" s="21" t="s">
        <v>155</v>
      </c>
      <c r="B19" s="22">
        <f>SUM(Gesamt!Q221)</f>
        <v>5</v>
      </c>
    </row>
    <row r="20" spans="1:6" ht="12.75">
      <c r="A20" s="21" t="s">
        <v>350</v>
      </c>
      <c r="B20" s="22">
        <f>SUM(Gesamt!Q233)</f>
        <v>6</v>
      </c>
      <c r="D20" s="19"/>
      <c r="F20" s="19"/>
    </row>
    <row r="21" spans="1:6" ht="12.75">
      <c r="A21" s="21" t="s">
        <v>206</v>
      </c>
      <c r="B21" s="22">
        <f>SUM(Gesamt!Q246)</f>
        <v>27</v>
      </c>
      <c r="D21" s="19"/>
      <c r="F21" s="19"/>
    </row>
    <row r="22" spans="1:2" ht="12.75">
      <c r="A22" s="21" t="s">
        <v>163</v>
      </c>
      <c r="B22" s="22">
        <f>SUM(Gesamt!Q248)</f>
        <v>28</v>
      </c>
    </row>
    <row r="23" spans="1:2" ht="12.75">
      <c r="A23" s="21" t="s">
        <v>305</v>
      </c>
      <c r="B23" s="22">
        <f>SUM(Gesamt!Q255)</f>
        <v>29</v>
      </c>
    </row>
    <row r="24" spans="1:2" ht="12.75">
      <c r="A24" s="21" t="s">
        <v>148</v>
      </c>
      <c r="B24" s="22">
        <f>SUM(Gesamt!Q286)</f>
        <v>46</v>
      </c>
    </row>
    <row r="25" spans="1:2" ht="12.75">
      <c r="A25" s="21" t="s">
        <v>331</v>
      </c>
      <c r="B25" s="22">
        <f>SUM(Gesamt!Q296)</f>
        <v>23</v>
      </c>
    </row>
    <row r="26" spans="1:2" ht="12.75">
      <c r="A26" s="21" t="s">
        <v>306</v>
      </c>
      <c r="B26" s="22">
        <f>SUM(Gesamt!Q319)</f>
        <v>19</v>
      </c>
    </row>
    <row r="27" spans="1:2" ht="12.75">
      <c r="A27" s="21" t="s">
        <v>307</v>
      </c>
      <c r="B27" s="22">
        <f>SUM(Gesamt!Q344)</f>
        <v>12</v>
      </c>
    </row>
    <row r="28" spans="1:6" s="19" customFormat="1" ht="12.75">
      <c r="A28" s="19" t="s">
        <v>120</v>
      </c>
      <c r="B28" s="20">
        <f>SUM(B14:B27)</f>
        <v>267</v>
      </c>
      <c r="D28" s="21"/>
      <c r="E28" s="22"/>
      <c r="F28" s="21"/>
    </row>
    <row r="29" spans="1:2" ht="13.5" thickBot="1">
      <c r="A29" s="19" t="s">
        <v>24</v>
      </c>
      <c r="B29" s="23">
        <f>SUM(B28,B13,B4)</f>
        <v>433</v>
      </c>
    </row>
    <row r="30" ht="13.5" thickTop="1"/>
    <row r="33" ht="12.75">
      <c r="E33" s="20"/>
    </row>
    <row r="34" spans="4:6" ht="12.75">
      <c r="D34" s="19"/>
      <c r="E34" s="20"/>
      <c r="F34" s="19"/>
    </row>
    <row r="35" spans="4:6" ht="12.75">
      <c r="D35" s="19"/>
      <c r="F35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Statistiken zum LigenspielbetriebÂ_a_z.htm Statistiken zum LigenspielbetriebÂ  Regionalliga SÃ¼d Scorer von A</dc:title>
  <dc:subject/>
  <dc:creator>Jasmina</dc:creator>
  <cp:keywords/>
  <dc:description/>
  <cp:lastModifiedBy>Christoph</cp:lastModifiedBy>
  <cp:lastPrinted>2011-01-25T08:45:48Z</cp:lastPrinted>
  <dcterms:created xsi:type="dcterms:W3CDTF">2002-03-29T14:54:24Z</dcterms:created>
  <dcterms:modified xsi:type="dcterms:W3CDTF">2011-09-09T07:50:05Z</dcterms:modified>
  <cp:category/>
  <cp:version/>
  <cp:contentType/>
  <cp:contentStatus/>
</cp:coreProperties>
</file>