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9170" windowHeight="6480" tabRatio="922" activeTab="0"/>
  </bookViews>
  <sheets>
    <sheet name="Gesamt" sheetId="1" r:id="rId1"/>
    <sheet name="Beans" sheetId="2" r:id="rId2"/>
    <sheet name="Beasts" sheetId="3" r:id="rId3"/>
    <sheet name="Cityhunters" sheetId="4" r:id="rId4"/>
    <sheet name="Devils" sheetId="5" r:id="rId5"/>
    <sheet name="Dragonhearts" sheetId="6" r:id="rId6"/>
    <sheet name="Flyers" sheetId="7" r:id="rId7"/>
    <sheet name="Hornets" sheetId="8" r:id="rId8"/>
    <sheet name="Hotsteppers" sheetId="9" r:id="rId9"/>
    <sheet name="Hurricanes" sheetId="10" r:id="rId10"/>
    <sheet name="Iceracer" sheetId="11" r:id="rId11"/>
    <sheet name="Indians" sheetId="12" r:id="rId12"/>
    <sheet name="Islanders" sheetId="13" r:id="rId13"/>
    <sheet name="Mighty Dogs" sheetId="14" r:id="rId14"/>
    <sheet name="Mountain" sheetId="15" r:id="rId15"/>
    <sheet name="Schwimmbuxen" sheetId="16" r:id="rId16"/>
  </sheets>
  <definedNames/>
  <calcPr fullCalcOnLoad="1"/>
</workbook>
</file>

<file path=xl/sharedStrings.xml><?xml version="1.0" encoding="utf-8"?>
<sst xmlns="http://schemas.openxmlformats.org/spreadsheetml/2006/main" count="1174" uniqueCount="833">
  <si>
    <t>T</t>
  </si>
  <si>
    <t>A</t>
  </si>
  <si>
    <t>P</t>
  </si>
  <si>
    <t>SO</t>
  </si>
  <si>
    <t>Pkt</t>
  </si>
  <si>
    <t>Spieler</t>
  </si>
  <si>
    <t>HA</t>
  </si>
  <si>
    <t>SD</t>
  </si>
  <si>
    <t>Gesamt</t>
  </si>
  <si>
    <t>Abwehr</t>
  </si>
  <si>
    <t>Sturm</t>
  </si>
  <si>
    <t>Tor</t>
  </si>
  <si>
    <t>MÜLLER</t>
  </si>
  <si>
    <t>JONAS</t>
  </si>
  <si>
    <t>ROUSSON</t>
  </si>
  <si>
    <t>WAITE</t>
  </si>
  <si>
    <t>KAUHANEN</t>
  </si>
  <si>
    <t>KÜNAST</t>
  </si>
  <si>
    <t>LÜDEMANN</t>
  </si>
  <si>
    <t>KOPITZ</t>
  </si>
  <si>
    <t>LAMBERT</t>
  </si>
  <si>
    <t>KUNCE</t>
  </si>
  <si>
    <t>PEACOCK</t>
  </si>
  <si>
    <t>GOLDMANN</t>
  </si>
  <si>
    <t>RENZ</t>
  </si>
  <si>
    <t>TORY</t>
  </si>
  <si>
    <t>TELJUKIN</t>
  </si>
  <si>
    <t>LEASK</t>
  </si>
  <si>
    <t>AAB</t>
  </si>
  <si>
    <t>AST</t>
  </si>
  <si>
    <t>BEARDSMORE</t>
  </si>
  <si>
    <t>BEAUCAGE</t>
  </si>
  <si>
    <t>BEAUFAIT</t>
  </si>
  <si>
    <t>CARTER</t>
  </si>
  <si>
    <t>DRURY</t>
  </si>
  <si>
    <t>FAIRCHILD</t>
  </si>
  <si>
    <t>FELSKI</t>
  </si>
  <si>
    <t>FRANCZ</t>
  </si>
  <si>
    <t>GIRARD</t>
  </si>
  <si>
    <t>GOODALL</t>
  </si>
  <si>
    <t>GRYGIEL</t>
  </si>
  <si>
    <t>HOCK</t>
  </si>
  <si>
    <t>JIRANEK</t>
  </si>
  <si>
    <t>KELLER</t>
  </si>
  <si>
    <t>KING</t>
  </si>
  <si>
    <t>KREUTZER</t>
  </si>
  <si>
    <t>LEEB</t>
  </si>
  <si>
    <t>LEWANDOWSKI</t>
  </si>
  <si>
    <t>MARTINEC</t>
  </si>
  <si>
    <t>MCLLWAIN</t>
  </si>
  <si>
    <t>NORRIS</t>
  </si>
  <si>
    <t>OSWALD</t>
  </si>
  <si>
    <t>REICHEL</t>
  </si>
  <si>
    <t>TALLAIRE</t>
  </si>
  <si>
    <t>USTORF</t>
  </si>
  <si>
    <t>VIKINGSTAD</t>
  </si>
  <si>
    <t>WALKER</t>
  </si>
  <si>
    <t>FICAL</t>
  </si>
  <si>
    <t>Norris, Dwayne</t>
  </si>
  <si>
    <t>Boos, Tino</t>
  </si>
  <si>
    <t>Fical, Petr</t>
  </si>
  <si>
    <t>Kunce, Daniel</t>
  </si>
  <si>
    <t>Corbet, Rene</t>
  </si>
  <si>
    <t>Leeb, Greg</t>
  </si>
  <si>
    <t>Young, Jason</t>
  </si>
  <si>
    <t>Kauhanen, Ilpo</t>
  </si>
  <si>
    <t>Goc, Sascha</t>
  </si>
  <si>
    <t>Kreutzer, Daniel</t>
  </si>
  <si>
    <t>Köppchen, Patrick</t>
  </si>
  <si>
    <t>Goldmann, Erich</t>
  </si>
  <si>
    <t>Hock, Robert</t>
  </si>
  <si>
    <t>Morczinietz, Andreas</t>
  </si>
  <si>
    <t>Renz, Andreas</t>
  </si>
  <si>
    <t>Beaucage, Marc</t>
  </si>
  <si>
    <t>Carter, Shawn</t>
  </si>
  <si>
    <t>Purdie, Brad</t>
  </si>
  <si>
    <t>BOOS</t>
  </si>
  <si>
    <t>SEIDENBERG</t>
  </si>
  <si>
    <t>LEBEAU</t>
  </si>
  <si>
    <t>BOUCHARD</t>
  </si>
  <si>
    <t>JULIEN</t>
  </si>
  <si>
    <t>KÖPPCHEN</t>
  </si>
  <si>
    <t>MANNING</t>
  </si>
  <si>
    <t>PETERMANN</t>
  </si>
  <si>
    <t>REKIS</t>
  </si>
  <si>
    <t>VAN IMPE</t>
  </si>
  <si>
    <t>FORTIER</t>
  </si>
  <si>
    <t>GREIG</t>
  </si>
  <si>
    <t>HIGGINS</t>
  </si>
  <si>
    <t>ROY</t>
  </si>
  <si>
    <t>ROHDE</t>
  </si>
  <si>
    <t>PLACHTA</t>
  </si>
  <si>
    <t>SCHLEGEL</t>
  </si>
  <si>
    <t>FICENEC</t>
  </si>
  <si>
    <t>KOTSCHNEW</t>
  </si>
  <si>
    <t>Rekis, Arvids</t>
  </si>
  <si>
    <t>Adams, Bryan</t>
  </si>
  <si>
    <t>Müller, Robert</t>
  </si>
  <si>
    <t>Julien, Stephane</t>
  </si>
  <si>
    <t>Van Impe, Darren</t>
  </si>
  <si>
    <t>Ficenec, Jakub</t>
  </si>
  <si>
    <t>Schlegel, Brad</t>
  </si>
  <si>
    <t>Francz, Robert</t>
  </si>
  <si>
    <t>Tallaire, Sean</t>
  </si>
  <si>
    <t>Pyka, Nico</t>
  </si>
  <si>
    <t>Plachta, Jacek</t>
  </si>
  <si>
    <t>Drury, Ted</t>
  </si>
  <si>
    <t>Grygiel, Adrian</t>
  </si>
  <si>
    <t>Waite, Jimmy</t>
  </si>
  <si>
    <t>Higgins, Matt</t>
  </si>
  <si>
    <t>Lebeau, Patrick</t>
  </si>
  <si>
    <t>Arendt, Ronny</t>
  </si>
  <si>
    <t>Rohde, Christian</t>
  </si>
  <si>
    <t>Manning, Paul</t>
  </si>
  <si>
    <t>Schneider, Andrew</t>
  </si>
  <si>
    <t>Walker, Steve</t>
  </si>
  <si>
    <t>Lewandowski, Eduard</t>
  </si>
  <si>
    <t>Martinec, Tomas</t>
  </si>
  <si>
    <t>Vikingstad, Tore</t>
  </si>
  <si>
    <t>Hor</t>
  </si>
  <si>
    <t>AUS DEN BIRKEN</t>
  </si>
  <si>
    <t>CONTI</t>
  </si>
  <si>
    <t>BAKOS</t>
  </si>
  <si>
    <t>DÜCK</t>
  </si>
  <si>
    <t>FENDT</t>
  </si>
  <si>
    <t>KÖTTSTORFER</t>
  </si>
  <si>
    <t>SULZER</t>
  </si>
  <si>
    <t>ADDUONO</t>
  </si>
  <si>
    <t>ARENDT</t>
  </si>
  <si>
    <t>DANIELSMEIER</t>
  </si>
  <si>
    <t>KATHAN</t>
  </si>
  <si>
    <t>MONDT</t>
  </si>
  <si>
    <t>Schwimmbuxen</t>
  </si>
  <si>
    <t>Mighty Dogs</t>
  </si>
  <si>
    <t>Iceracer</t>
  </si>
  <si>
    <t>Hornets</t>
  </si>
  <si>
    <t>Flyers</t>
  </si>
  <si>
    <t>Dragonhearts</t>
  </si>
  <si>
    <t>Cityhunters</t>
  </si>
  <si>
    <t>Lanier, Jonas</t>
  </si>
  <si>
    <t>Mondt, Nikolaus</t>
  </si>
  <si>
    <t>Osterloh, Sebastian</t>
  </si>
  <si>
    <t>Oravec, Christopher</t>
  </si>
  <si>
    <t>Fendt, Torsten</t>
  </si>
  <si>
    <t>Kathan, Klaus</t>
  </si>
  <si>
    <t>Schauer, Stefan</t>
  </si>
  <si>
    <t>Verwey, Roland</t>
  </si>
  <si>
    <t>Draxinger, Tobias</t>
  </si>
  <si>
    <t>Pietta, Daniel</t>
  </si>
  <si>
    <t>Hilpert, Daniel</t>
  </si>
  <si>
    <t>Goodall, Glenn</t>
  </si>
  <si>
    <t>Melischko, Christoph</t>
  </si>
  <si>
    <t>Adduono, Jeremy</t>
  </si>
  <si>
    <t>Dück, Alexander</t>
  </si>
  <si>
    <t>Ersatz</t>
  </si>
  <si>
    <t>S</t>
  </si>
  <si>
    <t>V</t>
  </si>
  <si>
    <t>Busch, Florian</t>
  </si>
  <si>
    <t>Walter, Martin</t>
  </si>
  <si>
    <t>Pos.</t>
  </si>
  <si>
    <t>Blank, Boris</t>
  </si>
  <si>
    <t>Rankel, Andre</t>
  </si>
  <si>
    <t>Menauer, Josef</t>
  </si>
  <si>
    <t>Hördler, Frank</t>
  </si>
  <si>
    <t>Dolak, Thomas</t>
  </si>
  <si>
    <t>Reimer, Patrick</t>
  </si>
  <si>
    <t>Mann, Cameron</t>
  </si>
  <si>
    <t>Bombis, Björn</t>
  </si>
  <si>
    <t>Barta, Björn</t>
  </si>
  <si>
    <t>Punkte</t>
  </si>
  <si>
    <t>BARTA, B.</t>
  </si>
  <si>
    <t>MS</t>
  </si>
  <si>
    <t>DOLAK</t>
  </si>
  <si>
    <t>GESAMT</t>
  </si>
  <si>
    <t>BARTA, A.</t>
  </si>
  <si>
    <t>SULKOVSKY</t>
  </si>
  <si>
    <t>BLANK, B.</t>
  </si>
  <si>
    <t>SELIVANOV</t>
  </si>
  <si>
    <t>BRESAGK</t>
  </si>
  <si>
    <t>Bes</t>
  </si>
  <si>
    <t>Ben</t>
  </si>
  <si>
    <t>ACKERS</t>
  </si>
  <si>
    <t>KOSLOW</t>
  </si>
  <si>
    <t>LABBE</t>
  </si>
  <si>
    <t>LANG</t>
  </si>
  <si>
    <t>ZIFFZER</t>
  </si>
  <si>
    <t>ARMSTRONG</t>
  </si>
  <si>
    <t>DANNER</t>
  </si>
  <si>
    <t>FUREY</t>
  </si>
  <si>
    <t>HÖRDLER</t>
  </si>
  <si>
    <t>KNOLD</t>
  </si>
  <si>
    <t>LAFLAMME</t>
  </si>
  <si>
    <t>LETANG</t>
  </si>
  <si>
    <t>PAVLIKOVSKY</t>
  </si>
  <si>
    <t>TRAYNOR</t>
  </si>
  <si>
    <t>WALTER</t>
  </si>
  <si>
    <t>CIERNIK</t>
  </si>
  <si>
    <t>JAN</t>
  </si>
  <si>
    <t>JOHNSON</t>
  </si>
  <si>
    <t>KELLY</t>
  </si>
  <si>
    <t>MARTINOVIC</t>
  </si>
  <si>
    <t>METHOT</t>
  </si>
  <si>
    <t>SUCHAN</t>
  </si>
  <si>
    <t>SWANSON</t>
  </si>
  <si>
    <t>TRIPP</t>
  </si>
  <si>
    <t>ULLMANN</t>
  </si>
  <si>
    <t>VASILJEVS</t>
  </si>
  <si>
    <t>Beans</t>
  </si>
  <si>
    <t>Knold, Martin</t>
  </si>
  <si>
    <t>Beasts</t>
  </si>
  <si>
    <t>Swanson, Brian</t>
  </si>
  <si>
    <t>Devils</t>
  </si>
  <si>
    <t>Gogulla, Phillip</t>
  </si>
  <si>
    <t>Pavlikovsky, Richard</t>
  </si>
  <si>
    <t>Ciernik, Ivan</t>
  </si>
  <si>
    <t>Methot, Francois</t>
  </si>
  <si>
    <t>Tripp, John</t>
  </si>
  <si>
    <t>Martinovic, Sasa</t>
  </si>
  <si>
    <t>Letang, Alan</t>
  </si>
  <si>
    <t>Johnson, Craig</t>
  </si>
  <si>
    <t>Cespiva, David</t>
  </si>
  <si>
    <t>Labbe, Jean-Francois</t>
  </si>
  <si>
    <t>Tölzer, Steffen</t>
  </si>
  <si>
    <t>Lang, Lukas</t>
  </si>
  <si>
    <t>Ziffzer, Youri</t>
  </si>
  <si>
    <t>Ackers, Boris</t>
  </si>
  <si>
    <t>HILPERT</t>
  </si>
  <si>
    <t>VERWEY</t>
  </si>
  <si>
    <t>FURCHNER</t>
  </si>
  <si>
    <t>Jörg, Thomas</t>
  </si>
  <si>
    <t>Bassen, Chad</t>
  </si>
  <si>
    <t>BRENNAN</t>
  </si>
  <si>
    <t>ASHTON</t>
  </si>
  <si>
    <t>DSHUNUSSOW</t>
  </si>
  <si>
    <t>EHELECHNER</t>
  </si>
  <si>
    <t>GORDON</t>
  </si>
  <si>
    <t>JUNG</t>
  </si>
  <si>
    <t>MORCZINIETZ</t>
  </si>
  <si>
    <t>STEFANISZIN</t>
  </si>
  <si>
    <t>VOGL</t>
  </si>
  <si>
    <t>WANHAINEN</t>
  </si>
  <si>
    <t>BADER</t>
  </si>
  <si>
    <t>BOILEAU</t>
  </si>
  <si>
    <t>CESPIVA</t>
  </si>
  <si>
    <t>GRAND-PIERRE</t>
  </si>
  <si>
    <t>HOLLAND</t>
  </si>
  <si>
    <t>PERIARD</t>
  </si>
  <si>
    <t>POLLOCK</t>
  </si>
  <si>
    <t>ROBITAILLE</t>
  </si>
  <si>
    <t>SCHAUER</t>
  </si>
  <si>
    <t>TÖLZER</t>
  </si>
  <si>
    <t>TRYGG</t>
  </si>
  <si>
    <t>ADAMS</t>
  </si>
  <si>
    <t>EKLUND</t>
  </si>
  <si>
    <t>GRATTON</t>
  </si>
  <si>
    <t>HOSPELT</t>
  </si>
  <si>
    <t>JÖRG</t>
  </si>
  <si>
    <t>MARTENS, H.</t>
  </si>
  <si>
    <t>PIETTA</t>
  </si>
  <si>
    <t>SCHMIDT, C.</t>
  </si>
  <si>
    <t>SHANTZ</t>
  </si>
  <si>
    <t>WAGINGER</t>
  </si>
  <si>
    <t>Mi</t>
  </si>
  <si>
    <t>Mo</t>
  </si>
  <si>
    <t>Is</t>
  </si>
  <si>
    <t>In</t>
  </si>
  <si>
    <t>Ic</t>
  </si>
  <si>
    <t>Fl</t>
  </si>
  <si>
    <t>Dr</t>
  </si>
  <si>
    <t>De</t>
  </si>
  <si>
    <t>Ci</t>
  </si>
  <si>
    <t>Vogl, Sebastian</t>
  </si>
  <si>
    <t>Bazany, Marian</t>
  </si>
  <si>
    <t>Schmidt, Chris</t>
  </si>
  <si>
    <t>Ulmer, Jeff</t>
  </si>
  <si>
    <t>Stefaniszin, Sebastian</t>
  </si>
  <si>
    <t>Trygg, Mats</t>
  </si>
  <si>
    <t>Brennan, Rich</t>
  </si>
  <si>
    <t>Dshunussow, Daniar</t>
  </si>
  <si>
    <t>Pollock, Jame</t>
  </si>
  <si>
    <t>Bouchard, Francois</t>
  </si>
  <si>
    <t>Fairchild, Kelly</t>
  </si>
  <si>
    <t>Keller, Florian</t>
  </si>
  <si>
    <t>Kofler, Manuel</t>
  </si>
  <si>
    <t>Martens, Henry</t>
  </si>
  <si>
    <t>Ullmann, Christoph</t>
  </si>
  <si>
    <t>Furey, Kirk</t>
  </si>
  <si>
    <t>Grand-Pierre, Jean-Luc</t>
  </si>
  <si>
    <t>Kelly, Steve</t>
  </si>
  <si>
    <t>Suchan, Rainer</t>
  </si>
  <si>
    <t>Indians</t>
  </si>
  <si>
    <t>Wanhainen, Rolf</t>
  </si>
  <si>
    <t>Hendle, Phillip</t>
  </si>
  <si>
    <t>Sulkovsky, David</t>
  </si>
  <si>
    <t>Vasiljevs, Herberts</t>
  </si>
  <si>
    <t>Islanders</t>
  </si>
  <si>
    <t>Kotschnew, Dimitrij</t>
  </si>
  <si>
    <t>Kopitz, Lasse</t>
  </si>
  <si>
    <t>Retzer, Stephan</t>
  </si>
  <si>
    <t>Teljukin, Andrej</t>
  </si>
  <si>
    <t>Barta, Alexander</t>
  </si>
  <si>
    <t>Felski, Sven</t>
  </si>
  <si>
    <t>Ustorf, Stefan</t>
  </si>
  <si>
    <t>Ashton, Patrick</t>
  </si>
  <si>
    <t>Martens, Norman</t>
  </si>
  <si>
    <t>Ulmer, Jason</t>
  </si>
  <si>
    <t>Waginger, Michael</t>
  </si>
  <si>
    <t>Jung, Alexander</t>
  </si>
  <si>
    <t>Jan, Ivo</t>
  </si>
  <si>
    <t>Mountain</t>
  </si>
  <si>
    <t>Conti, Leonardo</t>
  </si>
  <si>
    <t>Sulzer, Alexander</t>
  </si>
  <si>
    <t>Tory, Jeff</t>
  </si>
  <si>
    <t>Aab, Vitalij</t>
  </si>
  <si>
    <t>King, Scott</t>
  </si>
  <si>
    <t>Seidenberg, Yanic</t>
  </si>
  <si>
    <t>Holland, Jason</t>
  </si>
  <si>
    <t>Köttstorfer, Rainer</t>
  </si>
  <si>
    <t>Periard, Michel</t>
  </si>
  <si>
    <t>Beardsmore, Colin</t>
  </si>
  <si>
    <t>Greig, Mark</t>
  </si>
  <si>
    <t>Hospelt, Kai</t>
  </si>
  <si>
    <t>Dietrich, Robert</t>
  </si>
  <si>
    <t>Polaczek, Alexander</t>
  </si>
  <si>
    <t>Hinterstocker, Benjamin</t>
  </si>
  <si>
    <t>Sondermann, Nils</t>
  </si>
  <si>
    <t>Mueller, Richard</t>
  </si>
  <si>
    <t>Baxmann, Jens</t>
  </si>
  <si>
    <t>Gawlik, Christoph</t>
  </si>
  <si>
    <t>Höhenleitner, Christoph</t>
  </si>
  <si>
    <t>Röthke, Rene</t>
  </si>
  <si>
    <t>Weiß, Alexander</t>
  </si>
  <si>
    <t>Müller, Marcel</t>
  </si>
  <si>
    <t>Ankert, Torsten</t>
  </si>
  <si>
    <t>Hammer, Dominik</t>
  </si>
  <si>
    <t>Reiss, Andreas</t>
  </si>
  <si>
    <t>Fox, Aaron</t>
  </si>
  <si>
    <t>GAWLIK</t>
  </si>
  <si>
    <t>BAXMANN</t>
  </si>
  <si>
    <t>CORBET</t>
  </si>
  <si>
    <t>PURDIE</t>
  </si>
  <si>
    <t>HENDERSON</t>
  </si>
  <si>
    <t>VALICEVIC</t>
  </si>
  <si>
    <t>HLINKA</t>
  </si>
  <si>
    <t>LINDSAY</t>
  </si>
  <si>
    <t>Valicevic, Rob</t>
  </si>
  <si>
    <t>Hlinka, Martin</t>
  </si>
  <si>
    <t>Henderson, Jay</t>
  </si>
  <si>
    <t>Jarrett, Patrick</t>
  </si>
  <si>
    <t>Hölscher, Henrik</t>
  </si>
  <si>
    <t>REISS</t>
  </si>
  <si>
    <t>Hackert, Michael</t>
  </si>
  <si>
    <t>Kinch, Matt</t>
  </si>
  <si>
    <t>Schenkel, Thomas</t>
  </si>
  <si>
    <t>Del Monte, Daniel</t>
  </si>
  <si>
    <t>Danner, Simon</t>
  </si>
  <si>
    <t>KINCH</t>
  </si>
  <si>
    <t>QUINT</t>
  </si>
  <si>
    <t>HAMMER</t>
  </si>
  <si>
    <t>Hot</t>
  </si>
  <si>
    <t>STORR</t>
  </si>
  <si>
    <t>HAUSER</t>
  </si>
  <si>
    <t>SZUPER</t>
  </si>
  <si>
    <t>PAVONI</t>
  </si>
  <si>
    <t>BALES</t>
  </si>
  <si>
    <t>RAMPF</t>
  </si>
  <si>
    <t>VOIGT</t>
  </si>
  <si>
    <t>ANCICKA</t>
  </si>
  <si>
    <t>ANKERT</t>
  </si>
  <si>
    <t>BAHEN</t>
  </si>
  <si>
    <t>BERGSTRÖM</t>
  </si>
  <si>
    <t>BOLIBRUCK</t>
  </si>
  <si>
    <t>BROWN</t>
  </si>
  <si>
    <t>BUTENSCHÖN</t>
  </si>
  <si>
    <t>CASPARSSON</t>
  </si>
  <si>
    <t>CROSS</t>
  </si>
  <si>
    <t>CULLEN</t>
  </si>
  <si>
    <t>DAMGAARD</t>
  </si>
  <si>
    <t>DILAURO</t>
  </si>
  <si>
    <t>ELFRING</t>
  </si>
  <si>
    <t>FORTIN</t>
  </si>
  <si>
    <t>GOC, N.</t>
  </si>
  <si>
    <t>GOC, S.</t>
  </si>
  <si>
    <t>HAJT</t>
  </si>
  <si>
    <t>HEID</t>
  </si>
  <si>
    <t>JANKE</t>
  </si>
  <si>
    <t>JARRETT, C.</t>
  </si>
  <si>
    <t>LAVALLEE</t>
  </si>
  <si>
    <t>LEHNER</t>
  </si>
  <si>
    <t>MACHOLDA</t>
  </si>
  <si>
    <t>MARSHALL</t>
  </si>
  <si>
    <t>MILO</t>
  </si>
  <si>
    <t>NORGREN</t>
  </si>
  <si>
    <t>PODHRADSKY</t>
  </si>
  <si>
    <t>PRATT</t>
  </si>
  <si>
    <t>PYKA, D.</t>
  </si>
  <si>
    <t>PYKA, N.</t>
  </si>
  <si>
    <t>RETZER, S.</t>
  </si>
  <si>
    <t>ROACH</t>
  </si>
  <si>
    <t>SLAVETINSKY</t>
  </si>
  <si>
    <t>SMREK</t>
  </si>
  <si>
    <t>TILEY</t>
  </si>
  <si>
    <t>TREPANIER</t>
  </si>
  <si>
    <t>ULMER, Jason</t>
  </si>
  <si>
    <t>ULMER, Jeff</t>
  </si>
  <si>
    <t>ALINC</t>
  </si>
  <si>
    <t>ANTONS</t>
  </si>
  <si>
    <t>BASHKATOV</t>
  </si>
  <si>
    <t>BARTEK</t>
  </si>
  <si>
    <t>BEKAR</t>
  </si>
  <si>
    <t>BRANDNER</t>
  </si>
  <si>
    <t>BRIGLEY</t>
  </si>
  <si>
    <t>BUSCH, F.</t>
  </si>
  <si>
    <t>CARCIOLA</t>
  </si>
  <si>
    <t>CLASSEN</t>
  </si>
  <si>
    <t>COLLINS</t>
  </si>
  <si>
    <t>DARBY</t>
  </si>
  <si>
    <t>DUNHAM</t>
  </si>
  <si>
    <t>DZIEDUSZYCKI</t>
  </si>
  <si>
    <t>FISCHBACH</t>
  </si>
  <si>
    <t>FORBES</t>
  </si>
  <si>
    <t>FORSANDER</t>
  </si>
  <si>
    <t>FRITZMEIER</t>
  </si>
  <si>
    <t>GALLANT</t>
  </si>
  <si>
    <t>GRON</t>
  </si>
  <si>
    <t>HACKERT, M.</t>
  </si>
  <si>
    <t>HISEY</t>
  </si>
  <si>
    <t>HUNA</t>
  </si>
  <si>
    <t>JARRETT, P.</t>
  </si>
  <si>
    <t>JASPERS</t>
  </si>
  <si>
    <t>JOSEPH</t>
  </si>
  <si>
    <t>KARLSSON</t>
  </si>
  <si>
    <t>KRESTAN</t>
  </si>
  <si>
    <t>LOYNS</t>
  </si>
  <si>
    <t>LUNDBOHM</t>
  </si>
  <si>
    <t>MANN, S.</t>
  </si>
  <si>
    <t>MANN, C.</t>
  </si>
  <si>
    <t>MURPHY</t>
  </si>
  <si>
    <t>NICKULAS</t>
  </si>
  <si>
    <t>OBLINGER</t>
  </si>
  <si>
    <t>ORAVEC</t>
  </si>
  <si>
    <t>PANZER</t>
  </si>
  <si>
    <t>REIMER, P.</t>
  </si>
  <si>
    <t>ROBINSON</t>
  </si>
  <si>
    <t>SCANDELLA</t>
  </si>
  <si>
    <t>SCHNEIDER, E.</t>
  </si>
  <si>
    <t>SCHNEIDER, A.</t>
  </si>
  <si>
    <t>SCHWEIGER</t>
  </si>
  <si>
    <t>SEVERSON</t>
  </si>
  <si>
    <t>SLOAN</t>
  </si>
  <si>
    <t>SMYTH</t>
  </si>
  <si>
    <t>STEPHENS</t>
  </si>
  <si>
    <t>TAYLOR</t>
  </si>
  <si>
    <t>TEPPER</t>
  </si>
  <si>
    <t>TKACZUK</t>
  </si>
  <si>
    <t>TREW</t>
  </si>
  <si>
    <t>TUTSCHEK</t>
  </si>
  <si>
    <t>Robitaille, Stephane</t>
  </si>
  <si>
    <t>Slavetinsky, Lukas</t>
  </si>
  <si>
    <t>Trepanier, Pascal</t>
  </si>
  <si>
    <t>Carciola, Fabio</t>
  </si>
  <si>
    <t>Rampf, Sven</t>
  </si>
  <si>
    <t>Bader, Anton</t>
  </si>
  <si>
    <t>Heid, Chris</t>
  </si>
  <si>
    <t>Lehner, Josef</t>
  </si>
  <si>
    <t>Peacock, Shane</t>
  </si>
  <si>
    <t>Ast, Doug</t>
  </si>
  <si>
    <t>Bekar, Derek</t>
  </si>
  <si>
    <t>Girard, Rick</t>
  </si>
  <si>
    <t>Reichel, Martin</t>
  </si>
  <si>
    <t>Severson, Cam</t>
  </si>
  <si>
    <t>Bakos, Michael</t>
  </si>
  <si>
    <t>Jarrett, Cole</t>
  </si>
  <si>
    <t>Norgren, Christoffer</t>
  </si>
  <si>
    <t>Forbes, Colin</t>
  </si>
  <si>
    <t>Gallant, Trevor</t>
  </si>
  <si>
    <t>Gron, Stanislav</t>
  </si>
  <si>
    <t>Huna, Rudolf</t>
  </si>
  <si>
    <t>Scandella, Giulio</t>
  </si>
  <si>
    <t>Stephens, Charlie</t>
  </si>
  <si>
    <t>Hauser, Adam</t>
  </si>
  <si>
    <t>Fortin, Jean-Francois</t>
  </si>
  <si>
    <t>Antons, Nils</t>
  </si>
  <si>
    <t>Brandner, Christoph</t>
  </si>
  <si>
    <t>Fritzmeier, Franz</t>
  </si>
  <si>
    <t>Lindsay, Bill</t>
  </si>
  <si>
    <t>Loyns, Lynn</t>
  </si>
  <si>
    <t>Jonas, Oliver</t>
  </si>
  <si>
    <t>Bergström, Calle</t>
  </si>
  <si>
    <t>Janke, Vitalij</t>
  </si>
  <si>
    <t>Lavallee, Kevin</t>
  </si>
  <si>
    <t>Tiley, Brad</t>
  </si>
  <si>
    <t>Brigley, Travis</t>
  </si>
  <si>
    <t>Dunham, Jason</t>
  </si>
  <si>
    <t>Hisey, Rob</t>
  </si>
  <si>
    <t>Jiranek, Rob</t>
  </si>
  <si>
    <t>Murphy, Mark</t>
  </si>
  <si>
    <t>Ehelechner, Patrick</t>
  </si>
  <si>
    <t>Pavoni, Reto</t>
  </si>
  <si>
    <t>Casparsson, Peter</t>
  </si>
  <si>
    <t>Damgaard, Jesper</t>
  </si>
  <si>
    <t>Podhradsky, Peter</t>
  </si>
  <si>
    <t>Bartek, Martin</t>
  </si>
  <si>
    <t>Bashkatov, Egor</t>
  </si>
  <si>
    <t>Eklund, Per</t>
  </si>
  <si>
    <t>Fortier, Francois</t>
  </si>
  <si>
    <t>Mann, Stefan</t>
  </si>
  <si>
    <t>McLlwain, Dave</t>
  </si>
  <si>
    <t>Schneider, Eric</t>
  </si>
  <si>
    <t>Smyth, Brad</t>
  </si>
  <si>
    <t>Aus den Birken, Danny</t>
  </si>
  <si>
    <t>Rousson, Boris</t>
  </si>
  <si>
    <t>Bahen, Chris</t>
  </si>
  <si>
    <t>Goc, Nikolai</t>
  </si>
  <si>
    <t>Smrek, Peter</t>
  </si>
  <si>
    <t>Traynor, Paul</t>
  </si>
  <si>
    <t>Fischbach, Danny</t>
  </si>
  <si>
    <t>Gratton, Benoit</t>
  </si>
  <si>
    <t>Oblinger, Alexander</t>
  </si>
  <si>
    <t>Schweiger, Martin</t>
  </si>
  <si>
    <t>Armstrong, Chris</t>
  </si>
  <si>
    <t>Cross, Cory</t>
  </si>
  <si>
    <t>Danielsmeier, Collin</t>
  </si>
  <si>
    <t>Alinc, Jan</t>
  </si>
  <si>
    <t>Furchner, Sebastian</t>
  </si>
  <si>
    <t>Selivanov, Alexander</t>
  </si>
  <si>
    <t>Bales, Mike</t>
  </si>
  <si>
    <t>Voigt, Benjamin</t>
  </si>
  <si>
    <t>Elfring, Calvin</t>
  </si>
  <si>
    <t>Petermann, Felix</t>
  </si>
  <si>
    <t>Quint, Deron</t>
  </si>
  <si>
    <t>Classen, Greg</t>
  </si>
  <si>
    <t>Jaspers, Jason</t>
  </si>
  <si>
    <t>Krestan, Radek</t>
  </si>
  <si>
    <t>Trew, Bill</t>
  </si>
  <si>
    <t>Butenschön, Sven</t>
  </si>
  <si>
    <t>DiLauro, Ray</t>
  </si>
  <si>
    <t>Macholda, Petr</t>
  </si>
  <si>
    <t>Pratt, Harlan</t>
  </si>
  <si>
    <t>Darby, Craig</t>
  </si>
  <si>
    <t>Joseph, Shane</t>
  </si>
  <si>
    <t>Lundbohm, David</t>
  </si>
  <si>
    <t>Robinson, Nathan</t>
  </si>
  <si>
    <t>Tkaczuk, Daniel</t>
  </si>
  <si>
    <t>Gordon, Ian</t>
  </si>
  <si>
    <t>Storr, Jamie</t>
  </si>
  <si>
    <t>Brown, Sean</t>
  </si>
  <si>
    <t>Laflamme, Christian</t>
  </si>
  <si>
    <t>Pyka, Daniel</t>
  </si>
  <si>
    <t>Collins, Rob</t>
  </si>
  <si>
    <t>Oswald, Günter</t>
  </si>
  <si>
    <t>Panzer, Jeff</t>
  </si>
  <si>
    <t>Roy, Jimmy</t>
  </si>
  <si>
    <t>Shantz, Jeff</t>
  </si>
  <si>
    <t>Tepper, Marvin</t>
  </si>
  <si>
    <t>Bolibruck, Kevin</t>
  </si>
  <si>
    <t>Cullen, David</t>
  </si>
  <si>
    <t>Leask, Rob</t>
  </si>
  <si>
    <t>Marshall, Jason</t>
  </si>
  <si>
    <t>Karlsson, Jens</t>
  </si>
  <si>
    <t>Nickulas, Eric</t>
  </si>
  <si>
    <t>Taylor, Chris</t>
  </si>
  <si>
    <t>Tutschek, Brad</t>
  </si>
  <si>
    <t>Koslow, Patrick</t>
  </si>
  <si>
    <t>Hajt, Chris</t>
  </si>
  <si>
    <t>Milo, Dusan</t>
  </si>
  <si>
    <t>Roach, Andy</t>
  </si>
  <si>
    <t>Dzieduszycki, Matt</t>
  </si>
  <si>
    <t>Sloan, Blake</t>
  </si>
  <si>
    <t>Boileau, Patrick</t>
  </si>
  <si>
    <t>Bresagk, Michael</t>
  </si>
  <si>
    <t>Lüdemann, Mirko</t>
  </si>
  <si>
    <t>Beaufait, Mark</t>
  </si>
  <si>
    <t>Forsander, Johan</t>
  </si>
  <si>
    <t>Künast, Christian</t>
  </si>
  <si>
    <t>Szuper, Levente</t>
  </si>
  <si>
    <t>Ancicka, Martin</t>
  </si>
  <si>
    <t>Lambert, Dan</t>
  </si>
  <si>
    <t>Kink, Marcus</t>
  </si>
  <si>
    <t>Mayr, Roland</t>
  </si>
  <si>
    <t>Schopper, Benedikt</t>
  </si>
  <si>
    <t>Barz, Benjamin</t>
  </si>
  <si>
    <t>Smazal, Heiko</t>
  </si>
  <si>
    <t>Schnitzer, Florian</t>
  </si>
  <si>
    <t>Huebscher, Andre</t>
  </si>
  <si>
    <t>Steingross, Bastian</t>
  </si>
  <si>
    <t>Rudslätt, Daniel</t>
  </si>
  <si>
    <t>Dube, Yanick</t>
  </si>
  <si>
    <t>Ortolf, Stefan</t>
  </si>
  <si>
    <t>Warriner, Todd</t>
  </si>
  <si>
    <t>Sapozhnikov, Andrei</t>
  </si>
  <si>
    <t>Dmitriev, Alexej</t>
  </si>
  <si>
    <t>Wolf, Michael</t>
  </si>
  <si>
    <t>Priebsch, Jan-Philipp</t>
  </si>
  <si>
    <t>Riddle, Troy</t>
  </si>
  <si>
    <t>Lindmark, Mats</t>
  </si>
  <si>
    <t>Rochefort, Richard</t>
  </si>
  <si>
    <t>Blank, Sachar</t>
  </si>
  <si>
    <t>Sch</t>
  </si>
  <si>
    <t>Hu</t>
  </si>
  <si>
    <t>Lindmark (E)</t>
  </si>
  <si>
    <t>Priebsch (E)</t>
  </si>
  <si>
    <t>Sapozhnikov (E)</t>
  </si>
  <si>
    <t>Draxinger (E)</t>
  </si>
  <si>
    <t>Osterloh (E)</t>
  </si>
  <si>
    <t>Dietrich (E)</t>
  </si>
  <si>
    <t>Steingross (E)</t>
  </si>
  <si>
    <t>Sondermann (E)</t>
  </si>
  <si>
    <t>Smazal (E)</t>
  </si>
  <si>
    <t>Schopper (E)</t>
  </si>
  <si>
    <t>Blank, S. (E)</t>
  </si>
  <si>
    <t>Polaczek (E)</t>
  </si>
  <si>
    <t>Young (E)</t>
  </si>
  <si>
    <t>Rochefort (E)</t>
  </si>
  <si>
    <t>Del Monte (E)</t>
  </si>
  <si>
    <t>Fox (E)</t>
  </si>
  <si>
    <t>Kofler (E)</t>
  </si>
  <si>
    <t>Rankel (E)</t>
  </si>
  <si>
    <t>Riddle (E)</t>
  </si>
  <si>
    <t>Hendle (E)</t>
  </si>
  <si>
    <t>Dmitriev (E)</t>
  </si>
  <si>
    <t>Menauer (E)</t>
  </si>
  <si>
    <t>Wolf (E)</t>
  </si>
  <si>
    <t>Röthke (E)</t>
  </si>
  <si>
    <t>Warriner (E)</t>
  </si>
  <si>
    <t>Ortolf (E)</t>
  </si>
  <si>
    <t>Lanier (E)</t>
  </si>
  <si>
    <t>Martens, N. (E)</t>
  </si>
  <si>
    <t>Dube (E)</t>
  </si>
  <si>
    <t>Gogulla (E)</t>
  </si>
  <si>
    <t>Rudslätt (E)</t>
  </si>
  <si>
    <t>Schenkel (E)</t>
  </si>
  <si>
    <t>Mueller (E)</t>
  </si>
  <si>
    <t>Huebscher (E)</t>
  </si>
  <si>
    <t>Bombis (E)</t>
  </si>
  <si>
    <t>Hinterstocker (E)</t>
  </si>
  <si>
    <t>Schnitzer (E)</t>
  </si>
  <si>
    <t>Hölscher (E)</t>
  </si>
  <si>
    <t>Barz (E)</t>
  </si>
  <si>
    <t>Mayr (E)</t>
  </si>
  <si>
    <t>Melischko (E)</t>
  </si>
  <si>
    <t>Bassen (E)</t>
  </si>
  <si>
    <t>Höhenleitner (E)</t>
  </si>
  <si>
    <t>Kink (E)</t>
  </si>
  <si>
    <t>Hurricanes</t>
  </si>
  <si>
    <t>Hotsteppers</t>
  </si>
  <si>
    <t>RÖTHKE</t>
  </si>
  <si>
    <t>DEL MONTE</t>
  </si>
  <si>
    <t>Brigley (E)</t>
  </si>
  <si>
    <t>WOLF</t>
  </si>
  <si>
    <t>Girard (E)</t>
  </si>
  <si>
    <t>ROCHEFORT</t>
  </si>
  <si>
    <t>GOGULLA</t>
  </si>
  <si>
    <t>MAYR</t>
  </si>
  <si>
    <t>YOUNG</t>
  </si>
  <si>
    <t>Elfring (E)</t>
  </si>
  <si>
    <t>Reimer, P. (E)</t>
  </si>
  <si>
    <t>POLACZEK</t>
  </si>
  <si>
    <t>Forsander (E)</t>
  </si>
  <si>
    <t>MÜLLER, Marcel</t>
  </si>
  <si>
    <t>Gratton (E)</t>
  </si>
  <si>
    <t>RANKEL</t>
  </si>
  <si>
    <t>KOFLER</t>
  </si>
  <si>
    <t>DIETRICH</t>
  </si>
  <si>
    <t>Martens, H. (E)</t>
  </si>
  <si>
    <t>MENAUER</t>
  </si>
  <si>
    <t>Dunham (E)</t>
  </si>
  <si>
    <t>MELISCHKO</t>
  </si>
  <si>
    <t>Severson (E)</t>
  </si>
  <si>
    <t>Retzer, Christian</t>
  </si>
  <si>
    <t>Retzer, C. (E)</t>
  </si>
  <si>
    <t>Gavey, Aaron</t>
  </si>
  <si>
    <t>Gavey (E)</t>
  </si>
  <si>
    <t>Kelly (E)</t>
  </si>
  <si>
    <t>READY</t>
  </si>
  <si>
    <t>Ready, Ryan</t>
  </si>
  <si>
    <t>SEELEY</t>
  </si>
  <si>
    <t>Seeley, Richard</t>
  </si>
  <si>
    <t>Buzas (E)</t>
  </si>
  <si>
    <t>Buzas, Patrick</t>
  </si>
  <si>
    <t>Wilhelm (E)</t>
  </si>
  <si>
    <t>Wilhelm, Thomas</t>
  </si>
  <si>
    <t>Strahkov (E)</t>
  </si>
  <si>
    <t>Strahkov, Andrej</t>
  </si>
  <si>
    <t>Alexandrov, Igor</t>
  </si>
  <si>
    <t>Alexandrov (E)</t>
  </si>
  <si>
    <t>Maurer, Ulrich</t>
  </si>
  <si>
    <t>Maurer (E)</t>
  </si>
  <si>
    <t>Jocher, Markus</t>
  </si>
  <si>
    <t>Jocher (E)</t>
  </si>
  <si>
    <t>Barrett, Nathan</t>
  </si>
  <si>
    <t>BARRETT</t>
  </si>
  <si>
    <t>Abstreiter, Peter</t>
  </si>
  <si>
    <t>Abstreiter, P. (E)</t>
  </si>
  <si>
    <t>Simpson, Todd</t>
  </si>
  <si>
    <t>SIMPSON</t>
  </si>
  <si>
    <t>Müller, Moritz</t>
  </si>
  <si>
    <t>MÜLLER, Moritz</t>
  </si>
  <si>
    <t>Wörle, Tobias</t>
  </si>
  <si>
    <t>Wörle (E)</t>
  </si>
  <si>
    <t>Buzas (V)</t>
  </si>
  <si>
    <t>Wörle (V)</t>
  </si>
  <si>
    <t>Seeley (V)</t>
  </si>
  <si>
    <t>Ready (V)</t>
  </si>
  <si>
    <t>Gavey (V)</t>
  </si>
  <si>
    <t>Retzer, C. (V)</t>
  </si>
  <si>
    <t>Jocher (V)</t>
  </si>
  <si>
    <t>Abstreiter, P. (V)</t>
  </si>
  <si>
    <t>Wilhelm (V)</t>
  </si>
  <si>
    <t>WÖRLE</t>
  </si>
  <si>
    <t>BLANK, S.</t>
  </si>
  <si>
    <t>RUDSLÄTT</t>
  </si>
  <si>
    <t>BUZAS</t>
  </si>
  <si>
    <t>Oravec (E)</t>
  </si>
  <si>
    <t>Schneider, A. (E)</t>
  </si>
  <si>
    <t>Fata (E)</t>
  </si>
  <si>
    <t>Fata, Rico</t>
  </si>
  <si>
    <t>Slavetinsky (E)</t>
  </si>
  <si>
    <t>PEDERSON</t>
  </si>
  <si>
    <t>Pederson, Denis</t>
  </si>
  <si>
    <t>Jillson (E)</t>
  </si>
  <si>
    <t>Jillson, Jeff</t>
  </si>
  <si>
    <t>SAVAGE</t>
  </si>
  <si>
    <t>Savage, Andre</t>
  </si>
  <si>
    <t>Savage (V)</t>
  </si>
  <si>
    <t>Acker (V)</t>
  </si>
  <si>
    <t>Swanson (E)</t>
  </si>
  <si>
    <t>FATA</t>
  </si>
  <si>
    <t>JILLSON</t>
  </si>
  <si>
    <t>MAURER</t>
  </si>
  <si>
    <t>Drury (E)</t>
  </si>
  <si>
    <t>Kostyrev, Artjom</t>
  </si>
  <si>
    <t>KOSTYREV</t>
  </si>
  <si>
    <t>Sloan (E)</t>
  </si>
  <si>
    <t>Bekar (E)</t>
  </si>
  <si>
    <t>HÖLSCHER</t>
  </si>
  <si>
    <t>WHARTON</t>
  </si>
  <si>
    <t>Wharton, Kyle</t>
  </si>
  <si>
    <t>DUBE</t>
  </si>
  <si>
    <t>ACKER</t>
  </si>
  <si>
    <t>Acker, Gert</t>
  </si>
  <si>
    <t>LANIER</t>
  </si>
  <si>
    <t>Rautert, Neville</t>
  </si>
  <si>
    <t>Boon, Peter</t>
  </si>
  <si>
    <t>Hackert, Axel</t>
  </si>
  <si>
    <t>Sawadowskij, Sergej</t>
  </si>
  <si>
    <t>Taube, Jan</t>
  </si>
  <si>
    <t>Kapzan, Raphael</t>
  </si>
  <si>
    <t>Schmidt, Markus</t>
  </si>
  <si>
    <t>Nittel Spylo, Ahren</t>
  </si>
  <si>
    <t>Alanko, Rami</t>
  </si>
  <si>
    <t>Hommel, Christian</t>
  </si>
  <si>
    <t>Jones, Sebastian</t>
  </si>
  <si>
    <t>Potthoff, Matthias</t>
  </si>
  <si>
    <t>Pielmeier, Thomas</t>
  </si>
  <si>
    <t>Pelletier, Jean-Marc</t>
  </si>
  <si>
    <t>Tapper, Brad</t>
  </si>
  <si>
    <t>Forster, Matthias</t>
  </si>
  <si>
    <t>Oppenheimer, Thomas</t>
  </si>
  <si>
    <t>Schymainski, Martin</t>
  </si>
  <si>
    <t>Abstreiter, Tobias</t>
  </si>
  <si>
    <t>Chouinard, Eric</t>
  </si>
  <si>
    <t>Franek, Petr</t>
  </si>
  <si>
    <t>Kozhevnikov, Michail</t>
  </si>
  <si>
    <t>Kienass, Torsten</t>
  </si>
  <si>
    <t>Boon (E)</t>
  </si>
  <si>
    <t>Rautert (E)</t>
  </si>
  <si>
    <t>Hackert, A. (E)</t>
  </si>
  <si>
    <t>Sawadowskij (E)</t>
  </si>
  <si>
    <t>Taube (E)</t>
  </si>
  <si>
    <t>Kapzan (E)</t>
  </si>
  <si>
    <t>Schmidt, M. (E)</t>
  </si>
  <si>
    <t>ALANKO</t>
  </si>
  <si>
    <t>Podhradsky (E)</t>
  </si>
  <si>
    <t>Bazany (E Mi)</t>
  </si>
  <si>
    <t>Bazany (E Fl)</t>
  </si>
  <si>
    <t>Hommel (E)</t>
  </si>
  <si>
    <t>Jones (E)</t>
  </si>
  <si>
    <t>GAVEY</t>
  </si>
  <si>
    <t>Potthoff (E)</t>
  </si>
  <si>
    <t>Pielmeier (E)</t>
  </si>
  <si>
    <t>PELLETIER</t>
  </si>
  <si>
    <t>Conti (E)</t>
  </si>
  <si>
    <t>Forster (E)</t>
  </si>
  <si>
    <t>Tapper (E)</t>
  </si>
  <si>
    <t>Oppenheimer (E)</t>
  </si>
  <si>
    <t>Schymainski (E)</t>
  </si>
  <si>
    <t>Abstreiter, T. (E)</t>
  </si>
  <si>
    <t>CHOUINARD</t>
  </si>
  <si>
    <t>Franek (E)</t>
  </si>
  <si>
    <t>Kienass (E)</t>
  </si>
  <si>
    <t>Kozhevnikov (E)</t>
  </si>
  <si>
    <t>Eklund (E)</t>
  </si>
  <si>
    <t>Mann, S. (E)</t>
  </si>
  <si>
    <t>KOZHEVNIKOV</t>
  </si>
  <si>
    <t>Köppchen (E)</t>
  </si>
  <si>
    <t>Weiss (E Fl)</t>
  </si>
  <si>
    <t>Weiss (E Mi)</t>
  </si>
  <si>
    <t>WEISS (Fl)</t>
  </si>
  <si>
    <t>BAZANY (Mi)</t>
  </si>
  <si>
    <t>Pelletier (V)</t>
  </si>
  <si>
    <t>Boon (V)</t>
  </si>
  <si>
    <t>Rautert (V)</t>
  </si>
  <si>
    <t>Hackert, A. (V)</t>
  </si>
  <si>
    <t>Sawadowskij (V)</t>
  </si>
  <si>
    <t>Taube (V)</t>
  </si>
  <si>
    <t>Kapzan (V)</t>
  </si>
  <si>
    <t>Schmidt, M. (V)</t>
  </si>
  <si>
    <t>Alanko (V)</t>
  </si>
  <si>
    <t>Jones (V)</t>
  </si>
  <si>
    <t>Hommel (V)</t>
  </si>
  <si>
    <t>Maurer (V)</t>
  </si>
  <si>
    <t>Potthoff (V)</t>
  </si>
  <si>
    <t>Pielmeier (V)</t>
  </si>
  <si>
    <t>Kostyrev (V)</t>
  </si>
  <si>
    <t>Barrett (V)</t>
  </si>
  <si>
    <t>Forster (V)</t>
  </si>
  <si>
    <t>Tapper (V)</t>
  </si>
  <si>
    <t>Schymainski (V)</t>
  </si>
  <si>
    <t>Oppenheimer (V)</t>
  </si>
  <si>
    <t>Abstreiter, T. (V)</t>
  </si>
  <si>
    <t>Chouinard (V)</t>
  </si>
  <si>
    <t>Simpson (V)</t>
  </si>
  <si>
    <t>Franek (V)</t>
  </si>
  <si>
    <t>Pederson (V)</t>
  </si>
  <si>
    <t>Kozhevnikov (V)</t>
  </si>
  <si>
    <t>Nittel Spylo (E)</t>
  </si>
  <si>
    <t>Nittel Spylo (V)</t>
  </si>
  <si>
    <t>Müller, Moritz (E)</t>
  </si>
  <si>
    <t>SAWADOWSKIJ</t>
  </si>
  <si>
    <t>NITTEL SPYLO</t>
  </si>
  <si>
    <t>SMAZAL</t>
  </si>
  <si>
    <t>Robitaille (E)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</si>
</sst>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9"/>
  <sheetViews>
    <sheetView tabSelected="1" workbookViewId="0" topLeftCell="A1">
      <pane ySplit="390" topLeftCell="BM1" activePane="bottomLeft" state="split"/>
      <selection pane="topLeft" activeCell="Y1" sqref="Y1:Y16384"/>
      <selection pane="bottomLeft" activeCell="Z34" sqref="Z34"/>
    </sheetView>
  </sheetViews>
  <sheetFormatPr defaultColWidth="11.421875" defaultRowHeight="12.75"/>
  <cols>
    <col min="1" max="1" width="12.421875" style="29" bestFit="1" customWidth="1"/>
    <col min="2" max="4" width="2.421875" style="31" bestFit="1" customWidth="1"/>
    <col min="5" max="5" width="3.421875" style="31" bestFit="1" customWidth="1"/>
    <col min="6" max="6" width="3.7109375" style="31" bestFit="1" customWidth="1"/>
    <col min="7" max="7" width="3.57421875" style="31" bestFit="1" customWidth="1"/>
    <col min="8" max="8" width="3.8515625" style="31" bestFit="1" customWidth="1"/>
    <col min="9" max="9" width="3.7109375" style="31" customWidth="1"/>
    <col min="10" max="10" width="3.57421875" style="31" customWidth="1"/>
    <col min="11" max="11" width="3.140625" style="31" bestFit="1" customWidth="1"/>
    <col min="12" max="12" width="3.28125" style="31" bestFit="1" customWidth="1"/>
    <col min="13" max="14" width="3.140625" style="31" bestFit="1" customWidth="1"/>
    <col min="15" max="17" width="3.7109375" style="31" customWidth="1"/>
    <col min="18" max="20" width="3.140625" style="31" bestFit="1" customWidth="1"/>
    <col min="21" max="21" width="3.00390625" style="31" customWidth="1"/>
    <col min="22" max="22" width="3.57421875" style="31" customWidth="1"/>
    <col min="23" max="23" width="4.00390625" style="31" bestFit="1" customWidth="1"/>
    <col min="24" max="16384" width="12.28125" style="29" customWidth="1"/>
  </cols>
  <sheetData>
    <row r="1" spans="1:23" ht="9">
      <c r="A1" s="27" t="s">
        <v>5</v>
      </c>
      <c r="B1" s="28" t="s">
        <v>0</v>
      </c>
      <c r="C1" s="28" t="s">
        <v>1</v>
      </c>
      <c r="D1" s="28" t="s">
        <v>2</v>
      </c>
      <c r="E1" s="28" t="s">
        <v>7</v>
      </c>
      <c r="F1" s="28" t="s">
        <v>3</v>
      </c>
      <c r="G1" s="28" t="s">
        <v>6</v>
      </c>
      <c r="H1" s="28" t="s">
        <v>4</v>
      </c>
      <c r="I1" s="28" t="s">
        <v>180</v>
      </c>
      <c r="J1" s="28" t="s">
        <v>179</v>
      </c>
      <c r="K1" s="28" t="s">
        <v>270</v>
      </c>
      <c r="L1" s="28" t="s">
        <v>269</v>
      </c>
      <c r="M1" s="28" t="s">
        <v>268</v>
      </c>
      <c r="N1" s="28" t="s">
        <v>267</v>
      </c>
      <c r="O1" s="28" t="s">
        <v>119</v>
      </c>
      <c r="P1" s="28" t="s">
        <v>359</v>
      </c>
      <c r="Q1" s="28" t="s">
        <v>599</v>
      </c>
      <c r="R1" s="28" t="s">
        <v>266</v>
      </c>
      <c r="S1" s="28" t="s">
        <v>265</v>
      </c>
      <c r="T1" s="28" t="s">
        <v>264</v>
      </c>
      <c r="U1" s="28" t="s">
        <v>262</v>
      </c>
      <c r="V1" s="28" t="s">
        <v>263</v>
      </c>
      <c r="W1" s="28" t="s">
        <v>598</v>
      </c>
    </row>
    <row r="2" spans="1:23" ht="9">
      <c r="A2" s="22" t="s">
        <v>181</v>
      </c>
      <c r="B2" s="30"/>
      <c r="C2" s="30"/>
      <c r="D2" s="30">
        <f aca="true" t="shared" si="0" ref="D2:D36">SUM(B2*10+C2*3)</f>
        <v>0</v>
      </c>
      <c r="E2" s="30"/>
      <c r="F2" s="30"/>
      <c r="G2" s="30"/>
      <c r="H2" s="30">
        <f aca="true" t="shared" si="1" ref="H2:H36">SUM(D2-E2*5+F2*5)</f>
        <v>0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>
        <f>SUM(H2)</f>
        <v>0</v>
      </c>
      <c r="W2" s="30"/>
    </row>
    <row r="3" spans="1:23" ht="9">
      <c r="A3" s="22" t="s">
        <v>232</v>
      </c>
      <c r="B3" s="30"/>
      <c r="C3" s="30"/>
      <c r="D3" s="30">
        <f t="shared" si="0"/>
        <v>0</v>
      </c>
      <c r="E3" s="30"/>
      <c r="F3" s="30"/>
      <c r="G3" s="30"/>
      <c r="H3" s="30">
        <f t="shared" si="1"/>
        <v>0</v>
      </c>
      <c r="I3" s="30">
        <f>SUM(H3)</f>
        <v>0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9">
      <c r="A4" s="22" t="s">
        <v>120</v>
      </c>
      <c r="B4" s="30"/>
      <c r="C4" s="30"/>
      <c r="D4" s="30">
        <f t="shared" si="0"/>
        <v>0</v>
      </c>
      <c r="E4" s="30"/>
      <c r="F4" s="30"/>
      <c r="G4" s="30"/>
      <c r="H4" s="30">
        <f t="shared" si="1"/>
        <v>0</v>
      </c>
      <c r="I4" s="30"/>
      <c r="J4" s="30"/>
      <c r="K4" s="30"/>
      <c r="L4" s="30"/>
      <c r="M4" s="30"/>
      <c r="N4" s="30"/>
      <c r="O4" s="30">
        <f>SUM(H4)</f>
        <v>0</v>
      </c>
      <c r="P4" s="30"/>
      <c r="Q4" s="30"/>
      <c r="R4" s="30"/>
      <c r="S4" s="30"/>
      <c r="T4" s="30"/>
      <c r="U4" s="30"/>
      <c r="V4" s="30"/>
      <c r="W4" s="30"/>
    </row>
    <row r="5" spans="1:23" ht="9">
      <c r="A5" s="23" t="s">
        <v>364</v>
      </c>
      <c r="B5" s="30"/>
      <c r="C5" s="30">
        <v>2</v>
      </c>
      <c r="D5" s="30">
        <f t="shared" si="0"/>
        <v>6</v>
      </c>
      <c r="E5" s="30"/>
      <c r="F5" s="30">
        <v>3</v>
      </c>
      <c r="G5" s="30"/>
      <c r="H5" s="30">
        <f t="shared" si="1"/>
        <v>21</v>
      </c>
      <c r="I5" s="30"/>
      <c r="J5" s="30"/>
      <c r="K5" s="30"/>
      <c r="L5" s="30"/>
      <c r="M5" s="30"/>
      <c r="N5" s="30"/>
      <c r="O5" s="30"/>
      <c r="P5" s="30"/>
      <c r="Q5" s="30">
        <f>SUM(H5)</f>
        <v>21</v>
      </c>
      <c r="R5" s="30"/>
      <c r="S5" s="30"/>
      <c r="T5" s="30"/>
      <c r="U5" s="30"/>
      <c r="V5" s="30"/>
      <c r="W5" s="30"/>
    </row>
    <row r="6" spans="1:23" ht="9">
      <c r="A6" s="22" t="s">
        <v>121</v>
      </c>
      <c r="B6" s="30"/>
      <c r="C6" s="30"/>
      <c r="D6" s="30">
        <f t="shared" si="0"/>
        <v>0</v>
      </c>
      <c r="E6" s="30"/>
      <c r="F6" s="30"/>
      <c r="G6" s="30"/>
      <c r="H6" s="30">
        <f t="shared" si="1"/>
        <v>0</v>
      </c>
      <c r="I6" s="30"/>
      <c r="J6" s="30"/>
      <c r="K6" s="30"/>
      <c r="L6" s="30"/>
      <c r="M6" s="30"/>
      <c r="N6" s="30"/>
      <c r="O6" s="30"/>
      <c r="P6" s="30"/>
      <c r="Q6" s="30"/>
      <c r="R6" s="30">
        <f>SUM(H6)</f>
        <v>0</v>
      </c>
      <c r="S6" s="30"/>
      <c r="T6" s="30"/>
      <c r="U6" s="30"/>
      <c r="V6" s="30"/>
      <c r="W6" s="30"/>
    </row>
    <row r="7" spans="1:23" ht="9">
      <c r="A7" s="22" t="s">
        <v>782</v>
      </c>
      <c r="B7" s="30"/>
      <c r="C7" s="30"/>
      <c r="D7" s="30">
        <f t="shared" si="0"/>
        <v>0</v>
      </c>
      <c r="E7" s="30"/>
      <c r="F7" s="30"/>
      <c r="G7" s="30"/>
      <c r="H7" s="30">
        <f t="shared" si="1"/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9">
      <c r="A8" s="22" t="s">
        <v>233</v>
      </c>
      <c r="B8" s="30"/>
      <c r="C8" s="30"/>
      <c r="D8" s="30">
        <f t="shared" si="0"/>
        <v>0</v>
      </c>
      <c r="E8" s="30"/>
      <c r="F8" s="30">
        <v>1</v>
      </c>
      <c r="G8" s="30"/>
      <c r="H8" s="30">
        <f t="shared" si="1"/>
        <v>5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>
        <f>SUM(H8)</f>
        <v>5</v>
      </c>
      <c r="W8" s="30"/>
    </row>
    <row r="9" spans="1:23" ht="9">
      <c r="A9" s="23" t="s">
        <v>234</v>
      </c>
      <c r="B9" s="30"/>
      <c r="C9" s="30"/>
      <c r="D9" s="30">
        <f t="shared" si="0"/>
        <v>0</v>
      </c>
      <c r="E9" s="30"/>
      <c r="F9" s="30"/>
      <c r="G9" s="30"/>
      <c r="H9" s="30">
        <f t="shared" si="1"/>
        <v>0</v>
      </c>
      <c r="I9" s="30"/>
      <c r="J9" s="30"/>
      <c r="K9" s="30"/>
      <c r="L9" s="30"/>
      <c r="M9" s="30"/>
      <c r="N9" s="30">
        <f>SUM(H9)</f>
        <v>0</v>
      </c>
      <c r="O9" s="30"/>
      <c r="P9" s="30"/>
      <c r="Q9" s="30"/>
      <c r="R9" s="30"/>
      <c r="S9" s="30"/>
      <c r="T9" s="30"/>
      <c r="U9" s="30"/>
      <c r="V9" s="30"/>
      <c r="W9" s="30"/>
    </row>
    <row r="10" spans="1:23" ht="9">
      <c r="A10" s="23" t="s">
        <v>789</v>
      </c>
      <c r="B10" s="30"/>
      <c r="C10" s="30"/>
      <c r="D10" s="30">
        <f t="shared" si="0"/>
        <v>0</v>
      </c>
      <c r="E10" s="30"/>
      <c r="F10" s="30"/>
      <c r="G10" s="30"/>
      <c r="H10" s="30">
        <f t="shared" si="1"/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9">
      <c r="A11" s="23" t="s">
        <v>823</v>
      </c>
      <c r="B11" s="30"/>
      <c r="C11" s="30"/>
      <c r="D11" s="30">
        <f t="shared" si="0"/>
        <v>0</v>
      </c>
      <c r="E11" s="30"/>
      <c r="F11" s="30"/>
      <c r="G11" s="30"/>
      <c r="H11" s="30">
        <f t="shared" si="1"/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9">
      <c r="A12" s="22" t="s">
        <v>235</v>
      </c>
      <c r="B12" s="30"/>
      <c r="C12" s="30">
        <v>2</v>
      </c>
      <c r="D12" s="30">
        <f t="shared" si="0"/>
        <v>6</v>
      </c>
      <c r="E12" s="30"/>
      <c r="F12" s="30">
        <v>2</v>
      </c>
      <c r="G12" s="30"/>
      <c r="H12" s="30">
        <f t="shared" si="1"/>
        <v>16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>
        <f>SUM(H12)</f>
        <v>16</v>
      </c>
      <c r="T12" s="30"/>
      <c r="U12" s="30"/>
      <c r="V12" s="30"/>
      <c r="W12" s="30"/>
    </row>
    <row r="13" spans="1:23" ht="9">
      <c r="A13" s="22" t="s">
        <v>361</v>
      </c>
      <c r="B13" s="30"/>
      <c r="C13" s="30">
        <v>3</v>
      </c>
      <c r="D13" s="30">
        <f t="shared" si="0"/>
        <v>9</v>
      </c>
      <c r="E13" s="30"/>
      <c r="F13" s="30">
        <v>4</v>
      </c>
      <c r="G13" s="30"/>
      <c r="H13" s="30">
        <f t="shared" si="1"/>
        <v>29</v>
      </c>
      <c r="I13" s="30"/>
      <c r="J13" s="30"/>
      <c r="K13" s="30"/>
      <c r="L13" s="30">
        <f>SUM(H13)</f>
        <v>29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9">
      <c r="A14" s="22" t="s">
        <v>13</v>
      </c>
      <c r="B14" s="30"/>
      <c r="C14" s="30"/>
      <c r="D14" s="30">
        <f t="shared" si="0"/>
        <v>0</v>
      </c>
      <c r="E14" s="30"/>
      <c r="F14" s="30"/>
      <c r="G14" s="30"/>
      <c r="H14" s="30">
        <f t="shared" si="1"/>
        <v>0</v>
      </c>
      <c r="I14" s="30"/>
      <c r="J14" s="30"/>
      <c r="K14" s="30"/>
      <c r="L14" s="30"/>
      <c r="M14" s="30">
        <f>SUM(H14)</f>
        <v>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ht="9">
      <c r="A15" s="22" t="s">
        <v>236</v>
      </c>
      <c r="B15" s="30"/>
      <c r="C15" s="30">
        <v>4</v>
      </c>
      <c r="D15" s="30">
        <f t="shared" si="0"/>
        <v>12</v>
      </c>
      <c r="E15" s="30"/>
      <c r="F15" s="30">
        <v>3</v>
      </c>
      <c r="G15" s="30"/>
      <c r="H15" s="30">
        <f t="shared" si="1"/>
        <v>27</v>
      </c>
      <c r="I15" s="30"/>
      <c r="J15" s="30"/>
      <c r="K15" s="30"/>
      <c r="L15" s="30">
        <f>SUM(H15)</f>
        <v>27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9">
      <c r="A16" s="22" t="s">
        <v>16</v>
      </c>
      <c r="B16" s="30"/>
      <c r="C16" s="30"/>
      <c r="D16" s="30">
        <f t="shared" si="0"/>
        <v>0</v>
      </c>
      <c r="E16" s="30"/>
      <c r="F16" s="30">
        <v>1</v>
      </c>
      <c r="G16" s="30"/>
      <c r="H16" s="30">
        <f t="shared" si="1"/>
        <v>5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>
        <f>SUM(H16)</f>
        <v>5</v>
      </c>
      <c r="V16" s="30"/>
      <c r="W16" s="30"/>
    </row>
    <row r="17" spans="1:23" ht="9">
      <c r="A17" s="22" t="s">
        <v>182</v>
      </c>
      <c r="B17" s="30"/>
      <c r="C17" s="30"/>
      <c r="D17" s="30">
        <f t="shared" si="0"/>
        <v>0</v>
      </c>
      <c r="E17" s="30"/>
      <c r="F17" s="30"/>
      <c r="G17" s="30"/>
      <c r="H17" s="30">
        <f t="shared" si="1"/>
        <v>0</v>
      </c>
      <c r="I17" s="30"/>
      <c r="J17" s="30"/>
      <c r="K17" s="30"/>
      <c r="L17" s="30"/>
      <c r="M17" s="30"/>
      <c r="N17" s="23"/>
      <c r="O17" s="30"/>
      <c r="P17" s="30"/>
      <c r="Q17" s="30"/>
      <c r="R17" s="30"/>
      <c r="S17" s="30"/>
      <c r="T17" s="30"/>
      <c r="U17" s="30">
        <f>SUM(H17)</f>
        <v>0</v>
      </c>
      <c r="V17" s="30"/>
      <c r="W17" s="30"/>
    </row>
    <row r="18" spans="1:23" ht="9">
      <c r="A18" s="23" t="s">
        <v>94</v>
      </c>
      <c r="B18" s="30"/>
      <c r="C18" s="30">
        <v>1</v>
      </c>
      <c r="D18" s="30">
        <f t="shared" si="0"/>
        <v>3</v>
      </c>
      <c r="E18" s="30"/>
      <c r="F18" s="30">
        <v>1</v>
      </c>
      <c r="G18" s="30"/>
      <c r="H18" s="30">
        <f t="shared" si="1"/>
        <v>8</v>
      </c>
      <c r="I18" s="30"/>
      <c r="J18" s="30"/>
      <c r="K18" s="30">
        <f>SUM(H18)</f>
        <v>8</v>
      </c>
      <c r="L18" s="30"/>
      <c r="M18" s="23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9">
      <c r="A19" s="22" t="s">
        <v>17</v>
      </c>
      <c r="B19" s="30"/>
      <c r="C19" s="30"/>
      <c r="D19" s="30">
        <f t="shared" si="0"/>
        <v>0</v>
      </c>
      <c r="E19" s="30"/>
      <c r="F19" s="30"/>
      <c r="G19" s="30"/>
      <c r="H19" s="30">
        <f t="shared" si="1"/>
        <v>0</v>
      </c>
      <c r="I19" s="30"/>
      <c r="J19" s="30"/>
      <c r="K19" s="30"/>
      <c r="L19" s="30"/>
      <c r="M19" s="30"/>
      <c r="N19" s="30"/>
      <c r="O19" s="30"/>
      <c r="P19" s="30"/>
      <c r="Q19" s="30"/>
      <c r="R19" s="23"/>
      <c r="S19" s="30"/>
      <c r="T19" s="30"/>
      <c r="U19" s="30"/>
      <c r="V19" s="30"/>
      <c r="W19" s="30">
        <f>SUM(H19)</f>
        <v>0</v>
      </c>
    </row>
    <row r="20" spans="1:23" ht="9">
      <c r="A20" s="22" t="s">
        <v>183</v>
      </c>
      <c r="B20" s="30"/>
      <c r="C20" s="30"/>
      <c r="D20" s="30">
        <f t="shared" si="0"/>
        <v>0</v>
      </c>
      <c r="E20" s="30">
        <v>1</v>
      </c>
      <c r="F20" s="30">
        <v>5</v>
      </c>
      <c r="G20" s="30"/>
      <c r="H20" s="30">
        <f t="shared" si="1"/>
        <v>20</v>
      </c>
      <c r="I20" s="30"/>
      <c r="J20" s="30"/>
      <c r="K20" s="30"/>
      <c r="L20" s="30"/>
      <c r="M20" s="30"/>
      <c r="N20" s="30"/>
      <c r="O20" s="30"/>
      <c r="P20" s="30">
        <f>SUM(H20)</f>
        <v>20</v>
      </c>
      <c r="Q20" s="30"/>
      <c r="R20" s="23"/>
      <c r="S20" s="30"/>
      <c r="T20" s="30"/>
      <c r="U20" s="30"/>
      <c r="V20" s="30"/>
      <c r="W20" s="30"/>
    </row>
    <row r="21" spans="1:23" ht="9">
      <c r="A21" s="22" t="s">
        <v>184</v>
      </c>
      <c r="B21" s="30"/>
      <c r="C21" s="30"/>
      <c r="D21" s="30">
        <f t="shared" si="0"/>
        <v>0</v>
      </c>
      <c r="E21" s="30"/>
      <c r="F21" s="30"/>
      <c r="G21" s="30"/>
      <c r="H21" s="30">
        <f t="shared" si="1"/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0">
        <f>SUM(H21)</f>
        <v>0</v>
      </c>
      <c r="S21" s="30"/>
      <c r="T21" s="30"/>
      <c r="U21" s="30"/>
      <c r="V21" s="30"/>
      <c r="W21" s="30"/>
    </row>
    <row r="22" spans="1:23" ht="9">
      <c r="A22" s="22" t="s">
        <v>12</v>
      </c>
      <c r="B22" s="30"/>
      <c r="C22" s="30"/>
      <c r="D22" s="30">
        <f t="shared" si="0"/>
        <v>0</v>
      </c>
      <c r="E22" s="30"/>
      <c r="F22" s="30">
        <v>1</v>
      </c>
      <c r="G22" s="30"/>
      <c r="H22" s="30">
        <f t="shared" si="1"/>
        <v>5</v>
      </c>
      <c r="I22" s="30"/>
      <c r="J22" s="30">
        <f>SUM(H22)</f>
        <v>5</v>
      </c>
      <c r="K22" s="30"/>
      <c r="L22" s="30"/>
      <c r="M22" s="30"/>
      <c r="N22" s="30"/>
      <c r="O22" s="30"/>
      <c r="P22" s="30"/>
      <c r="Q22" s="30"/>
      <c r="R22" s="23"/>
      <c r="S22" s="30"/>
      <c r="T22" s="30"/>
      <c r="U22" s="30"/>
      <c r="V22" s="30"/>
      <c r="W22" s="30"/>
    </row>
    <row r="23" spans="1:23" ht="9">
      <c r="A23" s="22" t="s">
        <v>363</v>
      </c>
      <c r="B23" s="30"/>
      <c r="C23" s="30">
        <v>1</v>
      </c>
      <c r="D23" s="30">
        <f t="shared" si="0"/>
        <v>3</v>
      </c>
      <c r="E23" s="30"/>
      <c r="F23" s="30">
        <v>2</v>
      </c>
      <c r="G23" s="30"/>
      <c r="H23" s="30">
        <f t="shared" si="1"/>
        <v>13</v>
      </c>
      <c r="I23" s="30"/>
      <c r="J23" s="30"/>
      <c r="K23" s="30"/>
      <c r="L23" s="30"/>
      <c r="M23" s="30"/>
      <c r="N23" s="30">
        <f>SUM(H23)</f>
        <v>13</v>
      </c>
      <c r="O23" s="30"/>
      <c r="P23" s="30"/>
      <c r="Q23" s="30"/>
      <c r="R23" s="30"/>
      <c r="S23" s="30"/>
      <c r="T23" s="30"/>
      <c r="U23" s="30"/>
      <c r="V23" s="30"/>
      <c r="W23" s="30"/>
    </row>
    <row r="24" spans="1:23" ht="9">
      <c r="A24" s="22" t="s">
        <v>781</v>
      </c>
      <c r="B24" s="30"/>
      <c r="C24" s="30"/>
      <c r="D24" s="30">
        <f t="shared" si="0"/>
        <v>0</v>
      </c>
      <c r="E24" s="30"/>
      <c r="F24" s="30"/>
      <c r="G24" s="30"/>
      <c r="H24" s="30">
        <f t="shared" si="1"/>
        <v>0</v>
      </c>
      <c r="I24" s="30"/>
      <c r="J24" s="30"/>
      <c r="K24" s="30"/>
      <c r="L24" s="30"/>
      <c r="M24" s="30"/>
      <c r="N24" s="30"/>
      <c r="O24" s="30"/>
      <c r="P24" s="30"/>
      <c r="Q24" s="30"/>
      <c r="R24" s="30">
        <f>SUM(H24)</f>
        <v>0</v>
      </c>
      <c r="S24" s="30"/>
      <c r="T24" s="30"/>
      <c r="U24" s="30"/>
      <c r="V24" s="30"/>
      <c r="W24" s="30"/>
    </row>
    <row r="25" spans="1:23" ht="9">
      <c r="A25" s="22" t="s">
        <v>800</v>
      </c>
      <c r="B25" s="30"/>
      <c r="C25" s="30">
        <v>1</v>
      </c>
      <c r="D25" s="30">
        <f t="shared" si="0"/>
        <v>3</v>
      </c>
      <c r="E25" s="30"/>
      <c r="F25" s="30"/>
      <c r="G25" s="30"/>
      <c r="H25" s="30">
        <f t="shared" si="1"/>
        <v>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ht="9">
      <c r="A26" s="22" t="s">
        <v>365</v>
      </c>
      <c r="B26" s="30"/>
      <c r="C26" s="30"/>
      <c r="D26" s="30">
        <f t="shared" si="0"/>
        <v>0</v>
      </c>
      <c r="E26" s="30"/>
      <c r="F26" s="30"/>
      <c r="G26" s="30"/>
      <c r="H26" s="30">
        <f t="shared" si="1"/>
        <v>0</v>
      </c>
      <c r="I26" s="30"/>
      <c r="J26" s="30">
        <f>SUM(H26)</f>
        <v>0</v>
      </c>
      <c r="K26" s="30"/>
      <c r="L26" s="30"/>
      <c r="M26" s="30"/>
      <c r="N26" s="30"/>
      <c r="O26" s="30"/>
      <c r="P26" s="30"/>
      <c r="Q26" s="30"/>
      <c r="R26" s="23"/>
      <c r="S26" s="30"/>
      <c r="T26" s="30"/>
      <c r="U26" s="30"/>
      <c r="V26" s="30"/>
      <c r="W26" s="30"/>
    </row>
    <row r="27" spans="1:23" ht="9">
      <c r="A27" s="22" t="s">
        <v>90</v>
      </c>
      <c r="B27" s="30"/>
      <c r="C27" s="30"/>
      <c r="D27" s="30">
        <f t="shared" si="0"/>
        <v>0</v>
      </c>
      <c r="E27" s="30"/>
      <c r="F27" s="30">
        <v>2</v>
      </c>
      <c r="G27" s="30"/>
      <c r="H27" s="30">
        <f t="shared" si="1"/>
        <v>10</v>
      </c>
      <c r="I27" s="30"/>
      <c r="J27" s="30"/>
      <c r="K27" s="30"/>
      <c r="L27" s="30"/>
      <c r="M27" s="30">
        <f>SUM(H27)</f>
        <v>10</v>
      </c>
      <c r="N27" s="30"/>
      <c r="O27" s="30"/>
      <c r="P27" s="30"/>
      <c r="Q27" s="30"/>
      <c r="R27" s="23"/>
      <c r="S27" s="30"/>
      <c r="T27" s="30"/>
      <c r="U27" s="30"/>
      <c r="V27" s="30"/>
      <c r="W27" s="30"/>
    </row>
    <row r="28" spans="1:23" ht="9">
      <c r="A28" s="22" t="s">
        <v>14</v>
      </c>
      <c r="B28" s="30"/>
      <c r="C28" s="30">
        <v>2</v>
      </c>
      <c r="D28" s="30">
        <f t="shared" si="0"/>
        <v>6</v>
      </c>
      <c r="E28" s="30"/>
      <c r="F28" s="30">
        <v>2</v>
      </c>
      <c r="G28" s="30"/>
      <c r="H28" s="30">
        <f t="shared" si="1"/>
        <v>16</v>
      </c>
      <c r="I28" s="30"/>
      <c r="J28" s="30"/>
      <c r="K28" s="30"/>
      <c r="L28" s="30"/>
      <c r="M28" s="30"/>
      <c r="N28" s="30"/>
      <c r="O28" s="30">
        <f>SUM(H28)</f>
        <v>16</v>
      </c>
      <c r="P28" s="30"/>
      <c r="Q28" s="30"/>
      <c r="R28" s="23"/>
      <c r="S28" s="30"/>
      <c r="T28" s="30"/>
      <c r="U28" s="30"/>
      <c r="V28" s="30"/>
      <c r="W28" s="30"/>
    </row>
    <row r="29" spans="1:23" ht="9">
      <c r="A29" s="22" t="s">
        <v>238</v>
      </c>
      <c r="B29" s="30"/>
      <c r="C29" s="30"/>
      <c r="D29" s="30">
        <f t="shared" si="0"/>
        <v>0</v>
      </c>
      <c r="E29" s="30"/>
      <c r="F29" s="30"/>
      <c r="G29" s="30"/>
      <c r="H29" s="30">
        <f t="shared" si="1"/>
        <v>0</v>
      </c>
      <c r="I29" s="30"/>
      <c r="J29" s="30"/>
      <c r="K29" s="30"/>
      <c r="L29" s="30"/>
      <c r="M29" s="30"/>
      <c r="N29" s="30"/>
      <c r="O29" s="30"/>
      <c r="P29" s="30"/>
      <c r="Q29" s="30"/>
      <c r="R29" s="23"/>
      <c r="S29" s="30"/>
      <c r="T29" s="30">
        <f>SUM(H29)</f>
        <v>0</v>
      </c>
      <c r="U29" s="30"/>
      <c r="V29" s="30"/>
      <c r="W29" s="30"/>
    </row>
    <row r="30" spans="1:23" ht="9">
      <c r="A30" s="22" t="s">
        <v>360</v>
      </c>
      <c r="B30" s="30"/>
      <c r="C30" s="30">
        <v>3</v>
      </c>
      <c r="D30" s="30">
        <f t="shared" si="0"/>
        <v>9</v>
      </c>
      <c r="E30" s="30"/>
      <c r="F30" s="30">
        <v>4</v>
      </c>
      <c r="G30" s="30"/>
      <c r="H30" s="30">
        <f t="shared" si="1"/>
        <v>29</v>
      </c>
      <c r="I30" s="30"/>
      <c r="J30" s="30"/>
      <c r="K30" s="30"/>
      <c r="L30" s="30"/>
      <c r="M30" s="30"/>
      <c r="N30" s="30"/>
      <c r="O30" s="30"/>
      <c r="P30" s="30"/>
      <c r="Q30" s="30"/>
      <c r="R30" s="23"/>
      <c r="S30" s="30">
        <f>SUM(H30)</f>
        <v>29</v>
      </c>
      <c r="T30" s="30"/>
      <c r="U30" s="30"/>
      <c r="V30" s="30"/>
      <c r="W30" s="30"/>
    </row>
    <row r="31" spans="1:23" ht="9">
      <c r="A31" s="23" t="s">
        <v>362</v>
      </c>
      <c r="B31" s="30"/>
      <c r="C31" s="30">
        <v>1</v>
      </c>
      <c r="D31" s="30">
        <f t="shared" si="0"/>
        <v>3</v>
      </c>
      <c r="E31" s="30"/>
      <c r="F31" s="30"/>
      <c r="G31" s="30"/>
      <c r="H31" s="30">
        <f t="shared" si="1"/>
        <v>3</v>
      </c>
      <c r="I31" s="30"/>
      <c r="J31" s="30"/>
      <c r="K31" s="30"/>
      <c r="L31" s="30"/>
      <c r="M31" s="30"/>
      <c r="N31" s="30"/>
      <c r="O31" s="30"/>
      <c r="P31" s="30"/>
      <c r="Q31" s="30"/>
      <c r="R31" s="23"/>
      <c r="S31" s="30"/>
      <c r="T31" s="30"/>
      <c r="U31" s="30"/>
      <c r="V31" s="30"/>
      <c r="W31" s="30">
        <f>SUM(H31)</f>
        <v>3</v>
      </c>
    </row>
    <row r="32" spans="1:23" ht="9">
      <c r="A32" s="22" t="s">
        <v>239</v>
      </c>
      <c r="B32" s="30"/>
      <c r="C32" s="30"/>
      <c r="D32" s="30">
        <f t="shared" si="0"/>
        <v>0</v>
      </c>
      <c r="E32" s="30"/>
      <c r="F32" s="30"/>
      <c r="G32" s="30"/>
      <c r="H32" s="30">
        <f t="shared" si="1"/>
        <v>0</v>
      </c>
      <c r="I32" s="30">
        <f>SUM(H32)</f>
        <v>0</v>
      </c>
      <c r="J32" s="30"/>
      <c r="K32" s="30"/>
      <c r="L32" s="30"/>
      <c r="M32" s="30"/>
      <c r="N32" s="30"/>
      <c r="O32" s="30"/>
      <c r="P32" s="30"/>
      <c r="Q32" s="30"/>
      <c r="R32" s="23"/>
      <c r="S32" s="30"/>
      <c r="T32" s="30"/>
      <c r="U32" s="30"/>
      <c r="V32" s="30"/>
      <c r="W32" s="30"/>
    </row>
    <row r="33" spans="1:23" ht="9">
      <c r="A33" s="23" t="s">
        <v>366</v>
      </c>
      <c r="B33" s="30"/>
      <c r="C33" s="30"/>
      <c r="D33" s="30">
        <f t="shared" si="0"/>
        <v>0</v>
      </c>
      <c r="E33" s="30"/>
      <c r="F33" s="30"/>
      <c r="G33" s="30"/>
      <c r="H33" s="30">
        <f t="shared" si="1"/>
        <v>0</v>
      </c>
      <c r="I33" s="30"/>
      <c r="J33" s="30"/>
      <c r="K33" s="30"/>
      <c r="L33" s="30"/>
      <c r="M33" s="30"/>
      <c r="N33" s="30"/>
      <c r="O33" s="30"/>
      <c r="P33" s="30"/>
      <c r="Q33" s="30">
        <f>SUM(H33)</f>
        <v>0</v>
      </c>
      <c r="R33" s="23"/>
      <c r="S33" s="30"/>
      <c r="T33" s="30"/>
      <c r="U33" s="30"/>
      <c r="V33" s="30"/>
      <c r="W33" s="30"/>
    </row>
    <row r="34" spans="1:23" ht="9">
      <c r="A34" s="22" t="s">
        <v>15</v>
      </c>
      <c r="B34" s="30"/>
      <c r="C34" s="30">
        <v>1</v>
      </c>
      <c r="D34" s="30">
        <f t="shared" si="0"/>
        <v>3</v>
      </c>
      <c r="E34" s="30">
        <v>2</v>
      </c>
      <c r="F34" s="30">
        <v>2</v>
      </c>
      <c r="G34" s="30"/>
      <c r="H34" s="30">
        <f t="shared" si="1"/>
        <v>3</v>
      </c>
      <c r="I34" s="30"/>
      <c r="J34" s="30"/>
      <c r="K34" s="30">
        <f>SUM(H34)</f>
        <v>3</v>
      </c>
      <c r="L34" s="30"/>
      <c r="M34" s="30"/>
      <c r="N34" s="30"/>
      <c r="O34" s="30"/>
      <c r="P34" s="30"/>
      <c r="Q34" s="30"/>
      <c r="R34" s="23"/>
      <c r="S34" s="30"/>
      <c r="T34" s="30"/>
      <c r="U34" s="30"/>
      <c r="V34" s="30"/>
      <c r="W34" s="30"/>
    </row>
    <row r="35" spans="1:23" ht="9">
      <c r="A35" s="22" t="s">
        <v>240</v>
      </c>
      <c r="B35" s="30"/>
      <c r="C35" s="30">
        <v>1</v>
      </c>
      <c r="D35" s="30">
        <f t="shared" si="0"/>
        <v>3</v>
      </c>
      <c r="E35" s="30"/>
      <c r="F35" s="30">
        <v>1</v>
      </c>
      <c r="G35" s="30"/>
      <c r="H35" s="30">
        <f t="shared" si="1"/>
        <v>8</v>
      </c>
      <c r="I35" s="30"/>
      <c r="J35" s="30"/>
      <c r="K35" s="30"/>
      <c r="L35" s="30"/>
      <c r="M35" s="30"/>
      <c r="N35" s="30"/>
      <c r="O35" s="30"/>
      <c r="P35" s="30"/>
      <c r="Q35" s="30"/>
      <c r="R35" s="23"/>
      <c r="S35" s="30"/>
      <c r="T35" s="30">
        <f>SUM(H35)</f>
        <v>8</v>
      </c>
      <c r="U35" s="30"/>
      <c r="V35" s="30"/>
      <c r="W35" s="30"/>
    </row>
    <row r="36" spans="1:23" ht="9">
      <c r="A36" s="22" t="s">
        <v>185</v>
      </c>
      <c r="B36" s="30"/>
      <c r="C36" s="30"/>
      <c r="D36" s="30">
        <f t="shared" si="0"/>
        <v>0</v>
      </c>
      <c r="E36" s="30"/>
      <c r="F36" s="30">
        <v>1</v>
      </c>
      <c r="G36" s="30"/>
      <c r="H36" s="30">
        <f t="shared" si="1"/>
        <v>5</v>
      </c>
      <c r="I36" s="30"/>
      <c r="J36" s="30"/>
      <c r="K36" s="30"/>
      <c r="L36" s="30"/>
      <c r="M36" s="30"/>
      <c r="N36" s="30"/>
      <c r="O36" s="30"/>
      <c r="P36" s="30">
        <f>SUM(H36)</f>
        <v>5</v>
      </c>
      <c r="Q36" s="30"/>
      <c r="R36" s="23"/>
      <c r="S36" s="30"/>
      <c r="T36" s="30"/>
      <c r="U36" s="30"/>
      <c r="V36" s="30"/>
      <c r="W36" s="30"/>
    </row>
    <row r="37" spans="1:23" ht="9">
      <c r="A37" s="35"/>
      <c r="E37" s="28">
        <f>SUM(E2:E36)</f>
        <v>3</v>
      </c>
      <c r="F37" s="28">
        <f>SUM(F2:F36)</f>
        <v>35</v>
      </c>
      <c r="G37" s="28">
        <f>SUM(G2:G36)</f>
        <v>0</v>
      </c>
      <c r="H37" s="30"/>
      <c r="I37" s="28" t="s">
        <v>180</v>
      </c>
      <c r="J37" s="28" t="s">
        <v>179</v>
      </c>
      <c r="K37" s="28" t="s">
        <v>270</v>
      </c>
      <c r="L37" s="28" t="s">
        <v>269</v>
      </c>
      <c r="M37" s="28" t="s">
        <v>268</v>
      </c>
      <c r="N37" s="28" t="s">
        <v>267</v>
      </c>
      <c r="O37" s="28" t="s">
        <v>119</v>
      </c>
      <c r="P37" s="28" t="s">
        <v>359</v>
      </c>
      <c r="Q37" s="28" t="s">
        <v>599</v>
      </c>
      <c r="R37" s="28" t="s">
        <v>266</v>
      </c>
      <c r="S37" s="28" t="s">
        <v>265</v>
      </c>
      <c r="T37" s="28" t="s">
        <v>264</v>
      </c>
      <c r="U37" s="28" t="s">
        <v>262</v>
      </c>
      <c r="V37" s="28" t="s">
        <v>263</v>
      </c>
      <c r="W37" s="28" t="s">
        <v>598</v>
      </c>
    </row>
    <row r="38" spans="2:23" ht="9">
      <c r="B38" s="32"/>
      <c r="C38" s="32"/>
      <c r="D38" s="32"/>
      <c r="E38" s="28" t="s">
        <v>7</v>
      </c>
      <c r="F38" s="28" t="s">
        <v>171</v>
      </c>
      <c r="G38" s="28" t="s">
        <v>6</v>
      </c>
      <c r="H38" s="28" t="s">
        <v>4</v>
      </c>
      <c r="I38" s="30">
        <f aca="true" t="shared" si="2" ref="I38:W38">SUM(I2:I36)</f>
        <v>0</v>
      </c>
      <c r="J38" s="30">
        <f t="shared" si="2"/>
        <v>5</v>
      </c>
      <c r="K38" s="30">
        <f t="shared" si="2"/>
        <v>11</v>
      </c>
      <c r="L38" s="37">
        <f t="shared" si="2"/>
        <v>56</v>
      </c>
      <c r="M38" s="30">
        <f t="shared" si="2"/>
        <v>10</v>
      </c>
      <c r="N38" s="30">
        <f t="shared" si="2"/>
        <v>13</v>
      </c>
      <c r="O38" s="30">
        <f t="shared" si="2"/>
        <v>16</v>
      </c>
      <c r="P38" s="30">
        <f t="shared" si="2"/>
        <v>25</v>
      </c>
      <c r="Q38" s="30">
        <f t="shared" si="2"/>
        <v>21</v>
      </c>
      <c r="R38" s="30">
        <f t="shared" si="2"/>
        <v>0</v>
      </c>
      <c r="S38" s="30">
        <f t="shared" si="2"/>
        <v>45</v>
      </c>
      <c r="T38" s="30">
        <f t="shared" si="2"/>
        <v>8</v>
      </c>
      <c r="U38" s="30">
        <f t="shared" si="2"/>
        <v>5</v>
      </c>
      <c r="V38" s="30">
        <f t="shared" si="2"/>
        <v>5</v>
      </c>
      <c r="W38" s="30">
        <f t="shared" si="2"/>
        <v>3</v>
      </c>
    </row>
    <row r="39" spans="1:23" ht="9">
      <c r="A39" s="24" t="s">
        <v>772</v>
      </c>
      <c r="B39" s="30"/>
      <c r="C39" s="30">
        <v>1</v>
      </c>
      <c r="D39" s="30">
        <f aca="true" t="shared" si="3" ref="D39:D71">SUM(B39:C39)</f>
        <v>1</v>
      </c>
      <c r="E39" s="30">
        <v>1</v>
      </c>
      <c r="F39" s="30"/>
      <c r="G39" s="30"/>
      <c r="H39" s="30">
        <f aca="true" t="shared" si="4" ref="H39:H71">SUM(D39-E39*5-F39*10+G39*10)</f>
        <v>-4</v>
      </c>
      <c r="I39" s="30"/>
      <c r="J39" s="30"/>
      <c r="K39" s="30"/>
      <c r="L39" s="30"/>
      <c r="M39" s="30"/>
      <c r="N39" s="30">
        <f>SUM(H39)</f>
        <v>-4</v>
      </c>
      <c r="O39" s="30"/>
      <c r="P39" s="30"/>
      <c r="Q39" s="30"/>
      <c r="R39" s="30"/>
      <c r="S39" s="30"/>
      <c r="T39" s="30"/>
      <c r="U39" s="30"/>
      <c r="V39" s="30"/>
      <c r="W39" s="30"/>
    </row>
    <row r="40" spans="1:23" ht="9">
      <c r="A40" s="24" t="s">
        <v>808</v>
      </c>
      <c r="B40" s="30"/>
      <c r="C40" s="30">
        <v>1</v>
      </c>
      <c r="D40" s="30">
        <f t="shared" si="3"/>
        <v>1</v>
      </c>
      <c r="E40" s="30"/>
      <c r="F40" s="30"/>
      <c r="G40" s="30"/>
      <c r="H40" s="30">
        <f t="shared" si="4"/>
        <v>1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3" ht="9">
      <c r="A41" s="24" t="s">
        <v>367</v>
      </c>
      <c r="B41" s="30">
        <v>2</v>
      </c>
      <c r="C41" s="30">
        <v>18</v>
      </c>
      <c r="D41" s="30">
        <f t="shared" si="3"/>
        <v>20</v>
      </c>
      <c r="E41" s="30"/>
      <c r="F41" s="30"/>
      <c r="G41" s="30"/>
      <c r="H41" s="30">
        <f t="shared" si="4"/>
        <v>20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>
        <f>SUM(H41)</f>
        <v>20</v>
      </c>
    </row>
    <row r="42" spans="1:23" ht="9">
      <c r="A42" s="23" t="s">
        <v>368</v>
      </c>
      <c r="B42" s="30"/>
      <c r="C42" s="30">
        <v>1</v>
      </c>
      <c r="D42" s="30">
        <f t="shared" si="3"/>
        <v>1</v>
      </c>
      <c r="E42" s="30"/>
      <c r="F42" s="30"/>
      <c r="G42" s="30"/>
      <c r="H42" s="30">
        <f t="shared" si="4"/>
        <v>1</v>
      </c>
      <c r="I42" s="30"/>
      <c r="J42" s="30"/>
      <c r="K42" s="30"/>
      <c r="L42" s="30"/>
      <c r="M42" s="30"/>
      <c r="N42" s="30"/>
      <c r="O42" s="30">
        <f>SUM(H42)</f>
        <v>1</v>
      </c>
      <c r="P42" s="30"/>
      <c r="Q42" s="30"/>
      <c r="R42" s="30"/>
      <c r="S42" s="30"/>
      <c r="T42" s="30"/>
      <c r="U42" s="30"/>
      <c r="V42" s="30"/>
      <c r="W42" s="30"/>
    </row>
    <row r="43" spans="1:23" ht="9">
      <c r="A43" s="24" t="s">
        <v>186</v>
      </c>
      <c r="B43" s="30">
        <v>4</v>
      </c>
      <c r="C43" s="30">
        <v>17</v>
      </c>
      <c r="D43" s="30">
        <f t="shared" si="3"/>
        <v>21</v>
      </c>
      <c r="E43" s="30"/>
      <c r="F43" s="30"/>
      <c r="G43" s="30"/>
      <c r="H43" s="30">
        <f t="shared" si="4"/>
        <v>21</v>
      </c>
      <c r="I43" s="30"/>
      <c r="J43" s="30"/>
      <c r="K43" s="30"/>
      <c r="L43" s="30"/>
      <c r="M43" s="30"/>
      <c r="N43" s="30"/>
      <c r="O43" s="30"/>
      <c r="P43" s="30">
        <f>SUM(H43)</f>
        <v>21</v>
      </c>
      <c r="Q43" s="30"/>
      <c r="R43" s="30"/>
      <c r="S43" s="30"/>
      <c r="T43" s="30"/>
      <c r="U43" s="30"/>
      <c r="V43" s="30"/>
      <c r="W43" s="30"/>
    </row>
    <row r="44" spans="1:23" ht="9">
      <c r="A44" s="24" t="s">
        <v>241</v>
      </c>
      <c r="B44" s="30">
        <v>2</v>
      </c>
      <c r="C44" s="30">
        <v>8</v>
      </c>
      <c r="D44" s="30">
        <f t="shared" si="3"/>
        <v>10</v>
      </c>
      <c r="E44" s="30"/>
      <c r="F44" s="30"/>
      <c r="G44" s="30"/>
      <c r="H44" s="30">
        <f t="shared" si="4"/>
        <v>10</v>
      </c>
      <c r="I44" s="30"/>
      <c r="J44" s="30">
        <f>SUM(H44)</f>
        <v>10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ht="9">
      <c r="A45" s="22" t="s">
        <v>369</v>
      </c>
      <c r="B45" s="30"/>
      <c r="C45" s="30"/>
      <c r="D45" s="30">
        <f t="shared" si="3"/>
        <v>0</v>
      </c>
      <c r="E45" s="30"/>
      <c r="F45" s="30"/>
      <c r="G45" s="30"/>
      <c r="H45" s="30">
        <f t="shared" si="4"/>
        <v>0</v>
      </c>
      <c r="I45" s="30"/>
      <c r="J45" s="30"/>
      <c r="K45" s="30"/>
      <c r="L45" s="30"/>
      <c r="M45" s="30"/>
      <c r="N45" s="30"/>
      <c r="O45" s="30">
        <f>SUM(H45)</f>
        <v>0</v>
      </c>
      <c r="P45" s="30"/>
      <c r="Q45" s="30"/>
      <c r="R45" s="30"/>
      <c r="S45" s="30"/>
      <c r="T45" s="30"/>
      <c r="U45" s="30"/>
      <c r="V45" s="30"/>
      <c r="W45" s="30"/>
    </row>
    <row r="46" spans="1:23" ht="9">
      <c r="A46" s="23" t="s">
        <v>122</v>
      </c>
      <c r="B46" s="30"/>
      <c r="C46" s="30">
        <v>7</v>
      </c>
      <c r="D46" s="30">
        <f t="shared" si="3"/>
        <v>7</v>
      </c>
      <c r="E46" s="30"/>
      <c r="F46" s="30"/>
      <c r="G46" s="30"/>
      <c r="H46" s="30">
        <f t="shared" si="4"/>
        <v>7</v>
      </c>
      <c r="I46" s="30"/>
      <c r="J46" s="30"/>
      <c r="K46" s="30">
        <f>SUM(H46)</f>
        <v>7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3" ht="9">
      <c r="A47" s="22" t="s">
        <v>338</v>
      </c>
      <c r="B47" s="30">
        <v>3</v>
      </c>
      <c r="C47" s="30">
        <v>2</v>
      </c>
      <c r="D47" s="30">
        <f t="shared" si="3"/>
        <v>5</v>
      </c>
      <c r="E47" s="30"/>
      <c r="F47" s="30"/>
      <c r="G47" s="30"/>
      <c r="H47" s="30">
        <f t="shared" si="4"/>
        <v>5</v>
      </c>
      <c r="I47" s="30"/>
      <c r="J47" s="30"/>
      <c r="K47" s="30"/>
      <c r="L47" s="30"/>
      <c r="M47" s="30"/>
      <c r="N47" s="30"/>
      <c r="O47" s="30"/>
      <c r="P47" s="30"/>
      <c r="Q47" s="30">
        <f>SUM(H47)</f>
        <v>5</v>
      </c>
      <c r="R47" s="30"/>
      <c r="S47" s="30"/>
      <c r="T47" s="30"/>
      <c r="U47" s="30"/>
      <c r="V47" s="30"/>
      <c r="W47" s="30"/>
    </row>
    <row r="48" spans="1:23" ht="9">
      <c r="A48" s="23" t="s">
        <v>799</v>
      </c>
      <c r="B48" s="30"/>
      <c r="C48" s="30">
        <v>1</v>
      </c>
      <c r="D48" s="30">
        <f t="shared" si="3"/>
        <v>1</v>
      </c>
      <c r="E48" s="30"/>
      <c r="F48" s="30"/>
      <c r="G48" s="30"/>
      <c r="H48" s="30">
        <f t="shared" si="4"/>
        <v>1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f>SUM(H48)</f>
        <v>1</v>
      </c>
      <c r="V48" s="30"/>
      <c r="W48" s="30"/>
    </row>
    <row r="49" spans="1:23" ht="9">
      <c r="A49" s="23" t="s">
        <v>775</v>
      </c>
      <c r="B49" s="30"/>
      <c r="C49" s="30"/>
      <c r="D49" s="30">
        <f t="shared" si="3"/>
        <v>0</v>
      </c>
      <c r="E49" s="30"/>
      <c r="F49" s="30"/>
      <c r="G49" s="30"/>
      <c r="H49" s="30">
        <f t="shared" si="4"/>
        <v>0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3" ht="9">
      <c r="A50" s="23" t="s">
        <v>774</v>
      </c>
      <c r="B50" s="30">
        <v>1</v>
      </c>
      <c r="C50" s="30">
        <v>3</v>
      </c>
      <c r="D50" s="30">
        <f t="shared" si="3"/>
        <v>4</v>
      </c>
      <c r="E50" s="30"/>
      <c r="F50" s="30"/>
      <c r="G50" s="30"/>
      <c r="H50" s="30">
        <f t="shared" si="4"/>
        <v>4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ht="9">
      <c r="A51" s="24" t="s">
        <v>370</v>
      </c>
      <c r="B51" s="30">
        <v>5</v>
      </c>
      <c r="C51" s="30">
        <v>11</v>
      </c>
      <c r="D51" s="30">
        <f t="shared" si="3"/>
        <v>16</v>
      </c>
      <c r="E51" s="30">
        <v>1</v>
      </c>
      <c r="F51" s="30"/>
      <c r="G51" s="30"/>
      <c r="H51" s="30">
        <f t="shared" si="4"/>
        <v>11</v>
      </c>
      <c r="I51" s="30"/>
      <c r="J51" s="30"/>
      <c r="K51" s="30"/>
      <c r="L51" s="30"/>
      <c r="M51" s="30">
        <f>SUM(H51)</f>
        <v>11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 ht="9">
      <c r="A52" s="24" t="s">
        <v>242</v>
      </c>
      <c r="B52" s="30">
        <v>5</v>
      </c>
      <c r="C52" s="30">
        <v>19</v>
      </c>
      <c r="D52" s="30">
        <f t="shared" si="3"/>
        <v>24</v>
      </c>
      <c r="E52" s="30"/>
      <c r="F52" s="30"/>
      <c r="G52" s="30"/>
      <c r="H52" s="30">
        <f t="shared" si="4"/>
        <v>24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>
        <f>SUM(H52)</f>
        <v>24</v>
      </c>
      <c r="W52" s="30"/>
    </row>
    <row r="53" spans="1:23" ht="9">
      <c r="A53" s="24" t="s">
        <v>371</v>
      </c>
      <c r="B53" s="30">
        <v>4</v>
      </c>
      <c r="C53" s="30">
        <v>15</v>
      </c>
      <c r="D53" s="30">
        <f t="shared" si="3"/>
        <v>19</v>
      </c>
      <c r="E53" s="30">
        <v>1</v>
      </c>
      <c r="F53" s="30"/>
      <c r="G53" s="30"/>
      <c r="H53" s="30">
        <f t="shared" si="4"/>
        <v>14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>
        <f>SUM(H53)</f>
        <v>14</v>
      </c>
      <c r="U53" s="30"/>
      <c r="V53" s="30"/>
      <c r="W53" s="30"/>
    </row>
    <row r="54" spans="1:23" ht="9">
      <c r="A54" s="24" t="s">
        <v>79</v>
      </c>
      <c r="B54" s="30">
        <v>6</v>
      </c>
      <c r="C54" s="30">
        <v>24</v>
      </c>
      <c r="D54" s="30">
        <f t="shared" si="3"/>
        <v>30</v>
      </c>
      <c r="E54" s="30"/>
      <c r="F54" s="30"/>
      <c r="G54" s="30"/>
      <c r="H54" s="30">
        <f t="shared" si="4"/>
        <v>30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>
        <f>SUM(H54)</f>
        <v>30</v>
      </c>
      <c r="U54" s="30"/>
      <c r="V54" s="30"/>
      <c r="W54" s="30"/>
    </row>
    <row r="55" spans="1:23" ht="9">
      <c r="A55" s="22" t="s">
        <v>231</v>
      </c>
      <c r="B55" s="30">
        <v>11</v>
      </c>
      <c r="C55" s="30">
        <v>15</v>
      </c>
      <c r="D55" s="30">
        <f t="shared" si="3"/>
        <v>26</v>
      </c>
      <c r="E55" s="30">
        <v>2</v>
      </c>
      <c r="F55" s="30"/>
      <c r="G55" s="30"/>
      <c r="H55" s="30">
        <f t="shared" si="4"/>
        <v>16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>
        <f>SUM(H55)</f>
        <v>16</v>
      </c>
      <c r="W55" s="30"/>
    </row>
    <row r="56" spans="1:23" ht="9">
      <c r="A56" s="23" t="s">
        <v>178</v>
      </c>
      <c r="B56" s="30">
        <v>5</v>
      </c>
      <c r="C56" s="30">
        <v>12</v>
      </c>
      <c r="D56" s="30">
        <f t="shared" si="3"/>
        <v>17</v>
      </c>
      <c r="E56" s="30"/>
      <c r="F56" s="30"/>
      <c r="G56" s="30"/>
      <c r="H56" s="30">
        <f t="shared" si="4"/>
        <v>17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>
        <f>SUM(H56)</f>
        <v>17</v>
      </c>
      <c r="W56" s="30"/>
    </row>
    <row r="57" spans="1:23" ht="9">
      <c r="A57" s="24" t="s">
        <v>372</v>
      </c>
      <c r="B57" s="30">
        <v>2</v>
      </c>
      <c r="C57" s="30">
        <v>6</v>
      </c>
      <c r="D57" s="30">
        <f t="shared" si="3"/>
        <v>8</v>
      </c>
      <c r="E57" s="30">
        <v>1</v>
      </c>
      <c r="F57" s="30"/>
      <c r="G57" s="30"/>
      <c r="H57" s="30">
        <f t="shared" si="4"/>
        <v>3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>
        <f>SUM(H57)</f>
        <v>3</v>
      </c>
      <c r="T57" s="30"/>
      <c r="U57" s="30"/>
      <c r="V57" s="30"/>
      <c r="W57" s="30"/>
    </row>
    <row r="58" spans="1:23" ht="9">
      <c r="A58" s="22" t="s">
        <v>373</v>
      </c>
      <c r="B58" s="30">
        <v>3</v>
      </c>
      <c r="C58" s="30">
        <v>3</v>
      </c>
      <c r="D58" s="30">
        <f t="shared" si="3"/>
        <v>6</v>
      </c>
      <c r="E58" s="30"/>
      <c r="F58" s="30"/>
      <c r="G58" s="30"/>
      <c r="H58" s="30">
        <f t="shared" si="4"/>
        <v>6</v>
      </c>
      <c r="I58" s="30"/>
      <c r="J58" s="30"/>
      <c r="K58" s="30"/>
      <c r="L58" s="30"/>
      <c r="M58" s="30"/>
      <c r="N58" s="30"/>
      <c r="O58" s="30"/>
      <c r="P58" s="30"/>
      <c r="Q58" s="30"/>
      <c r="R58" s="30">
        <f>SUM(H58)</f>
        <v>6</v>
      </c>
      <c r="S58" s="30"/>
      <c r="T58" s="30"/>
      <c r="U58" s="30"/>
      <c r="V58" s="30"/>
      <c r="W58" s="30"/>
    </row>
    <row r="59" spans="1:23" ht="9">
      <c r="A59" s="24" t="s">
        <v>374</v>
      </c>
      <c r="B59" s="30">
        <v>5</v>
      </c>
      <c r="C59" s="30">
        <v>13</v>
      </c>
      <c r="D59" s="30">
        <f t="shared" si="3"/>
        <v>18</v>
      </c>
      <c r="E59" s="30">
        <v>1</v>
      </c>
      <c r="F59" s="30"/>
      <c r="G59" s="30"/>
      <c r="H59" s="30">
        <f t="shared" si="4"/>
        <v>13</v>
      </c>
      <c r="I59" s="30"/>
      <c r="J59" s="30"/>
      <c r="K59" s="30"/>
      <c r="L59" s="30"/>
      <c r="M59" s="30"/>
      <c r="N59" s="30">
        <f>SUM(H59)</f>
        <v>13</v>
      </c>
      <c r="O59" s="30"/>
      <c r="P59" s="30"/>
      <c r="Q59" s="30"/>
      <c r="R59" s="30"/>
      <c r="S59" s="30"/>
      <c r="T59" s="30"/>
      <c r="U59" s="30"/>
      <c r="V59" s="30"/>
      <c r="W59" s="30"/>
    </row>
    <row r="60" spans="1:23" ht="9">
      <c r="A60" s="22" t="s">
        <v>243</v>
      </c>
      <c r="B60" s="30">
        <v>1</v>
      </c>
      <c r="C60" s="30">
        <v>3</v>
      </c>
      <c r="D60" s="30">
        <f t="shared" si="3"/>
        <v>4</v>
      </c>
      <c r="E60" s="30"/>
      <c r="F60" s="30"/>
      <c r="G60" s="30"/>
      <c r="H60" s="30">
        <f t="shared" si="4"/>
        <v>4</v>
      </c>
      <c r="I60" s="30"/>
      <c r="J60" s="30"/>
      <c r="K60" s="30">
        <f>SUM(H60)</f>
        <v>4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23" ht="9">
      <c r="A61" s="22" t="s">
        <v>375</v>
      </c>
      <c r="B61" s="30">
        <v>2</v>
      </c>
      <c r="C61" s="30">
        <v>7</v>
      </c>
      <c r="D61" s="30">
        <f t="shared" si="3"/>
        <v>9</v>
      </c>
      <c r="E61" s="30">
        <v>2</v>
      </c>
      <c r="F61" s="30"/>
      <c r="G61" s="30"/>
      <c r="H61" s="30">
        <f t="shared" si="4"/>
        <v>-1</v>
      </c>
      <c r="I61" s="30"/>
      <c r="J61" s="30"/>
      <c r="K61" s="30"/>
      <c r="L61" s="30"/>
      <c r="M61" s="30"/>
      <c r="N61" s="30"/>
      <c r="O61" s="30"/>
      <c r="P61" s="30">
        <f>SUM(H61)</f>
        <v>-1</v>
      </c>
      <c r="Q61" s="30"/>
      <c r="R61" s="30"/>
      <c r="S61" s="30"/>
      <c r="T61" s="30"/>
      <c r="U61" s="30"/>
      <c r="V61" s="30"/>
      <c r="W61" s="30"/>
    </row>
    <row r="62" spans="1:23" ht="9">
      <c r="A62" s="22" t="s">
        <v>376</v>
      </c>
      <c r="B62" s="30">
        <v>4</v>
      </c>
      <c r="C62" s="30">
        <v>15</v>
      </c>
      <c r="D62" s="30">
        <f t="shared" si="3"/>
        <v>19</v>
      </c>
      <c r="E62" s="30">
        <v>1</v>
      </c>
      <c r="F62" s="30"/>
      <c r="G62" s="30"/>
      <c r="H62" s="30">
        <f t="shared" si="4"/>
        <v>14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>
        <f>SUM(H62)</f>
        <v>14</v>
      </c>
      <c r="U62" s="30"/>
      <c r="V62" s="30"/>
      <c r="W62" s="30"/>
    </row>
    <row r="63" spans="1:23" ht="9">
      <c r="A63" s="22" t="s">
        <v>377</v>
      </c>
      <c r="B63" s="30">
        <v>6</v>
      </c>
      <c r="C63" s="30">
        <v>9</v>
      </c>
      <c r="D63" s="30">
        <f t="shared" si="3"/>
        <v>15</v>
      </c>
      <c r="E63" s="30"/>
      <c r="F63" s="30"/>
      <c r="G63" s="30"/>
      <c r="H63" s="30">
        <f t="shared" si="4"/>
        <v>15</v>
      </c>
      <c r="I63" s="30"/>
      <c r="J63" s="30"/>
      <c r="K63" s="30"/>
      <c r="L63" s="30"/>
      <c r="M63" s="30"/>
      <c r="N63" s="30">
        <f>SUM(H63)</f>
        <v>15</v>
      </c>
      <c r="O63" s="30"/>
      <c r="P63" s="30"/>
      <c r="Q63" s="30"/>
      <c r="R63" s="30"/>
      <c r="S63" s="30"/>
      <c r="T63" s="30"/>
      <c r="U63" s="30"/>
      <c r="V63" s="30"/>
      <c r="W63" s="30"/>
    </row>
    <row r="64" spans="1:23" ht="9">
      <c r="A64" s="22" t="s">
        <v>129</v>
      </c>
      <c r="B64" s="30">
        <v>2</v>
      </c>
      <c r="C64" s="30">
        <v>7</v>
      </c>
      <c r="D64" s="30">
        <f t="shared" si="3"/>
        <v>9</v>
      </c>
      <c r="E64" s="30"/>
      <c r="F64" s="30"/>
      <c r="G64" s="30"/>
      <c r="H64" s="30">
        <f t="shared" si="4"/>
        <v>9</v>
      </c>
      <c r="I64" s="30"/>
      <c r="J64" s="30"/>
      <c r="K64" s="30"/>
      <c r="L64" s="30"/>
      <c r="M64" s="30"/>
      <c r="N64" s="30"/>
      <c r="O64" s="30"/>
      <c r="P64" s="30">
        <f>SUM(H64)</f>
        <v>9</v>
      </c>
      <c r="Q64" s="30"/>
      <c r="R64" s="30"/>
      <c r="S64" s="30"/>
      <c r="T64" s="30"/>
      <c r="U64" s="30"/>
      <c r="V64" s="30"/>
      <c r="W64" s="30"/>
    </row>
    <row r="65" spans="1:23" ht="9">
      <c r="A65" s="22" t="s">
        <v>663</v>
      </c>
      <c r="B65" s="30">
        <v>3</v>
      </c>
      <c r="C65" s="30">
        <v>19</v>
      </c>
      <c r="D65" s="30">
        <f t="shared" si="3"/>
        <v>22</v>
      </c>
      <c r="E65" s="30"/>
      <c r="F65" s="30"/>
      <c r="G65" s="30"/>
      <c r="H65" s="30">
        <f t="shared" si="4"/>
        <v>22</v>
      </c>
      <c r="I65" s="30"/>
      <c r="J65" s="30"/>
      <c r="K65" s="30"/>
      <c r="L65" s="30"/>
      <c r="M65" s="30"/>
      <c r="N65" s="30"/>
      <c r="O65" s="30"/>
      <c r="P65" s="30"/>
      <c r="Q65" s="30">
        <f>SUM(H65)</f>
        <v>22</v>
      </c>
      <c r="R65" s="30"/>
      <c r="S65" s="30"/>
      <c r="T65" s="30"/>
      <c r="U65" s="30"/>
      <c r="V65" s="30"/>
      <c r="W65" s="30"/>
    </row>
    <row r="66" spans="1:23" ht="9">
      <c r="A66" s="23" t="s">
        <v>605</v>
      </c>
      <c r="B66" s="30"/>
      <c r="C66" s="30"/>
      <c r="D66" s="30">
        <f t="shared" si="3"/>
        <v>0</v>
      </c>
      <c r="E66" s="30"/>
      <c r="F66" s="30"/>
      <c r="G66" s="30"/>
      <c r="H66" s="30">
        <f t="shared" si="4"/>
        <v>0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ht="9">
      <c r="A67" s="24" t="s">
        <v>378</v>
      </c>
      <c r="B67" s="30">
        <v>2</v>
      </c>
      <c r="C67" s="30">
        <v>11</v>
      </c>
      <c r="D67" s="30">
        <f t="shared" si="3"/>
        <v>13</v>
      </c>
      <c r="E67" s="30"/>
      <c r="F67" s="30">
        <v>1</v>
      </c>
      <c r="G67" s="30"/>
      <c r="H67" s="30">
        <f t="shared" si="4"/>
        <v>3</v>
      </c>
      <c r="I67" s="30"/>
      <c r="J67" s="30"/>
      <c r="K67" s="30"/>
      <c r="L67" s="30"/>
      <c r="M67" s="30"/>
      <c r="N67" s="30"/>
      <c r="O67" s="30"/>
      <c r="P67" s="30"/>
      <c r="Q67" s="30"/>
      <c r="R67" s="30">
        <f>SUM(H67)</f>
        <v>3</v>
      </c>
      <c r="S67" s="30"/>
      <c r="T67" s="30"/>
      <c r="U67" s="30"/>
      <c r="V67" s="30"/>
      <c r="W67" s="30"/>
    </row>
    <row r="68" spans="1:23" ht="9">
      <c r="A68" s="23" t="s">
        <v>603</v>
      </c>
      <c r="B68" s="30">
        <v>2</v>
      </c>
      <c r="C68" s="30">
        <v>2</v>
      </c>
      <c r="D68" s="30">
        <f t="shared" si="3"/>
        <v>4</v>
      </c>
      <c r="E68" s="30"/>
      <c r="F68" s="30"/>
      <c r="G68" s="30"/>
      <c r="H68" s="30">
        <f t="shared" si="4"/>
        <v>4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 ht="9">
      <c r="A69" s="23" t="s">
        <v>123</v>
      </c>
      <c r="B69" s="30">
        <v>5</v>
      </c>
      <c r="C69" s="30">
        <v>15</v>
      </c>
      <c r="D69" s="30">
        <f t="shared" si="3"/>
        <v>20</v>
      </c>
      <c r="E69" s="30"/>
      <c r="F69" s="30"/>
      <c r="G69" s="30"/>
      <c r="H69" s="30">
        <f t="shared" si="4"/>
        <v>20</v>
      </c>
      <c r="I69" s="30"/>
      <c r="J69" s="30"/>
      <c r="K69" s="30"/>
      <c r="L69" s="30">
        <f>SUM(H69)</f>
        <v>20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1:23" ht="9">
      <c r="A70" s="24" t="s">
        <v>379</v>
      </c>
      <c r="B70" s="30">
        <v>7</v>
      </c>
      <c r="C70" s="30">
        <v>14</v>
      </c>
      <c r="D70" s="30">
        <f t="shared" si="3"/>
        <v>21</v>
      </c>
      <c r="E70" s="30"/>
      <c r="F70" s="30"/>
      <c r="G70" s="30"/>
      <c r="H70" s="30">
        <f t="shared" si="4"/>
        <v>21</v>
      </c>
      <c r="I70" s="30"/>
      <c r="J70" s="30"/>
      <c r="K70" s="30"/>
      <c r="L70" s="30"/>
      <c r="M70" s="30"/>
      <c r="N70" s="30"/>
      <c r="O70" s="30"/>
      <c r="P70" s="30"/>
      <c r="Q70" s="30">
        <f>SUM(H70)</f>
        <v>21</v>
      </c>
      <c r="R70" s="30"/>
      <c r="S70" s="30"/>
      <c r="T70" s="30"/>
      <c r="U70" s="30"/>
      <c r="V70" s="30"/>
      <c r="W70" s="30"/>
    </row>
    <row r="71" spans="1:23" ht="9">
      <c r="A71" s="23" t="s">
        <v>655</v>
      </c>
      <c r="B71" s="30">
        <v>2</v>
      </c>
      <c r="C71" s="30"/>
      <c r="D71" s="30">
        <f t="shared" si="3"/>
        <v>2</v>
      </c>
      <c r="E71" s="30"/>
      <c r="F71" s="30"/>
      <c r="G71" s="30"/>
      <c r="H71" s="30">
        <f t="shared" si="4"/>
        <v>2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spans="1:23" ht="9">
      <c r="A72" s="24" t="s">
        <v>124</v>
      </c>
      <c r="B72" s="30">
        <v>2</v>
      </c>
      <c r="C72" s="30">
        <v>9</v>
      </c>
      <c r="D72" s="30">
        <f aca="true" t="shared" si="5" ref="D72:D106">SUM(B72:C72)</f>
        <v>11</v>
      </c>
      <c r="E72" s="30">
        <v>1</v>
      </c>
      <c r="F72" s="30"/>
      <c r="G72" s="30"/>
      <c r="H72" s="30">
        <f aca="true" t="shared" si="6" ref="H72:H106">SUM(D72-E72*5-F72*10+G72*10)</f>
        <v>6</v>
      </c>
      <c r="I72" s="30"/>
      <c r="J72" s="30"/>
      <c r="K72" s="30"/>
      <c r="L72" s="30"/>
      <c r="M72" s="30">
        <f>SUM(H72)</f>
        <v>6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</row>
    <row r="73" spans="1:23" ht="9">
      <c r="A73" s="22" t="s">
        <v>93</v>
      </c>
      <c r="B73" s="30">
        <v>11</v>
      </c>
      <c r="C73" s="30">
        <v>34</v>
      </c>
      <c r="D73" s="30">
        <f t="shared" si="5"/>
        <v>45</v>
      </c>
      <c r="E73" s="30">
        <v>1</v>
      </c>
      <c r="F73" s="30"/>
      <c r="G73" s="30"/>
      <c r="H73" s="30">
        <f t="shared" si="6"/>
        <v>40</v>
      </c>
      <c r="I73" s="30">
        <f>SUM(H73)</f>
        <v>40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1:23" ht="9">
      <c r="A74" s="24" t="s">
        <v>380</v>
      </c>
      <c r="B74" s="30">
        <v>3</v>
      </c>
      <c r="C74" s="30">
        <v>18</v>
      </c>
      <c r="D74" s="30">
        <f t="shared" si="5"/>
        <v>21</v>
      </c>
      <c r="E74" s="30">
        <v>2</v>
      </c>
      <c r="F74" s="30"/>
      <c r="G74" s="30"/>
      <c r="H74" s="30">
        <f t="shared" si="6"/>
        <v>11</v>
      </c>
      <c r="I74" s="30"/>
      <c r="J74" s="30"/>
      <c r="K74" s="30"/>
      <c r="L74" s="30">
        <f>SUM(H74)</f>
        <v>11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 ht="9">
      <c r="A75" s="24" t="s">
        <v>188</v>
      </c>
      <c r="B75" s="30">
        <v>7</v>
      </c>
      <c r="C75" s="30">
        <v>20</v>
      </c>
      <c r="D75" s="30">
        <f t="shared" si="5"/>
        <v>27</v>
      </c>
      <c r="E75" s="30">
        <v>1</v>
      </c>
      <c r="F75" s="30">
        <v>1</v>
      </c>
      <c r="G75" s="30"/>
      <c r="H75" s="30">
        <f t="shared" si="6"/>
        <v>12</v>
      </c>
      <c r="I75" s="30">
        <f>SUM(H75)</f>
        <v>12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 ht="9">
      <c r="A76" s="22" t="s">
        <v>381</v>
      </c>
      <c r="B76" s="30"/>
      <c r="C76" s="30">
        <v>1</v>
      </c>
      <c r="D76" s="30">
        <f t="shared" si="5"/>
        <v>1</v>
      </c>
      <c r="E76" s="30"/>
      <c r="F76" s="30"/>
      <c r="G76" s="30"/>
      <c r="H76" s="30">
        <f t="shared" si="6"/>
        <v>1</v>
      </c>
      <c r="I76" s="30"/>
      <c r="J76" s="30"/>
      <c r="K76" s="30"/>
      <c r="L76" s="30"/>
      <c r="M76" s="30"/>
      <c r="N76" s="30"/>
      <c r="O76" s="30">
        <f>SUM(H76)</f>
        <v>1</v>
      </c>
      <c r="P76" s="30"/>
      <c r="Q76" s="30"/>
      <c r="R76" s="30"/>
      <c r="S76" s="30"/>
      <c r="T76" s="30"/>
      <c r="U76" s="30"/>
      <c r="V76" s="30"/>
      <c r="W76" s="30"/>
    </row>
    <row r="77" spans="1:23" ht="9">
      <c r="A77" s="22" t="s">
        <v>382</v>
      </c>
      <c r="B77" s="30">
        <v>20</v>
      </c>
      <c r="C77" s="30">
        <v>24</v>
      </c>
      <c r="D77" s="30">
        <f t="shared" si="5"/>
        <v>44</v>
      </c>
      <c r="E77" s="30">
        <v>1</v>
      </c>
      <c r="F77" s="30"/>
      <c r="G77" s="30"/>
      <c r="H77" s="30">
        <f t="shared" si="6"/>
        <v>39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>
        <f>SUM(H77)</f>
        <v>39</v>
      </c>
    </row>
    <row r="78" spans="1:23" ht="9">
      <c r="A78" s="24" t="s">
        <v>23</v>
      </c>
      <c r="B78" s="30">
        <v>1</v>
      </c>
      <c r="C78" s="30">
        <v>6</v>
      </c>
      <c r="D78" s="30">
        <f t="shared" si="5"/>
        <v>7</v>
      </c>
      <c r="E78" s="30"/>
      <c r="F78" s="30"/>
      <c r="G78" s="30"/>
      <c r="H78" s="30">
        <f t="shared" si="6"/>
        <v>7</v>
      </c>
      <c r="I78" s="30"/>
      <c r="J78" s="30">
        <f>SUM(H78)</f>
        <v>7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9">
      <c r="A79" s="24" t="s">
        <v>244</v>
      </c>
      <c r="B79" s="30">
        <v>9</v>
      </c>
      <c r="C79" s="30">
        <v>14</v>
      </c>
      <c r="D79" s="30">
        <f t="shared" si="5"/>
        <v>23</v>
      </c>
      <c r="E79" s="30">
        <v>1</v>
      </c>
      <c r="F79" s="30"/>
      <c r="G79" s="30">
        <v>1</v>
      </c>
      <c r="H79" s="30">
        <f t="shared" si="6"/>
        <v>28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>
        <f>SUM(H79)</f>
        <v>28</v>
      </c>
      <c r="T79" s="30"/>
      <c r="U79" s="30"/>
      <c r="V79" s="30"/>
      <c r="W79" s="30"/>
    </row>
    <row r="80" spans="1:23" ht="9">
      <c r="A80" s="24" t="s">
        <v>383</v>
      </c>
      <c r="B80" s="30">
        <v>2</v>
      </c>
      <c r="C80" s="30">
        <v>9</v>
      </c>
      <c r="D80" s="30">
        <f t="shared" si="5"/>
        <v>11</v>
      </c>
      <c r="E80" s="30"/>
      <c r="F80" s="30"/>
      <c r="G80" s="30"/>
      <c r="H80" s="30">
        <f t="shared" si="6"/>
        <v>11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>
        <f>SUM(H80)</f>
        <v>11</v>
      </c>
      <c r="V80" s="30"/>
      <c r="W80" s="30"/>
    </row>
    <row r="81" spans="1:23" ht="9">
      <c r="A81" s="24" t="s">
        <v>384</v>
      </c>
      <c r="B81" s="30">
        <v>1</v>
      </c>
      <c r="C81" s="30"/>
      <c r="D81" s="30">
        <f t="shared" si="5"/>
        <v>1</v>
      </c>
      <c r="E81" s="30"/>
      <c r="F81" s="30"/>
      <c r="G81" s="30"/>
      <c r="H81" s="30">
        <f t="shared" si="6"/>
        <v>1</v>
      </c>
      <c r="I81" s="30"/>
      <c r="J81" s="30">
        <f>SUM(H81)</f>
        <v>1</v>
      </c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9">
      <c r="A82" s="23" t="s">
        <v>226</v>
      </c>
      <c r="B82" s="30">
        <v>1</v>
      </c>
      <c r="C82" s="30">
        <v>5</v>
      </c>
      <c r="D82" s="30">
        <f t="shared" si="5"/>
        <v>6</v>
      </c>
      <c r="E82" s="30"/>
      <c r="F82" s="30"/>
      <c r="G82" s="30"/>
      <c r="H82" s="30">
        <f t="shared" si="6"/>
        <v>6</v>
      </c>
      <c r="I82" s="30"/>
      <c r="J82" s="30"/>
      <c r="K82" s="30"/>
      <c r="L82" s="30"/>
      <c r="M82" s="30"/>
      <c r="N82" s="30"/>
      <c r="O82" s="30"/>
      <c r="P82" s="30">
        <f>SUM(H82)</f>
        <v>6</v>
      </c>
      <c r="Q82" s="30"/>
      <c r="R82" s="30"/>
      <c r="S82" s="30"/>
      <c r="T82" s="30"/>
      <c r="U82" s="30"/>
      <c r="V82" s="30"/>
      <c r="W82" s="30"/>
    </row>
    <row r="83" spans="1:23" ht="9">
      <c r="A83" s="24" t="s">
        <v>245</v>
      </c>
      <c r="B83" s="30">
        <v>12</v>
      </c>
      <c r="C83" s="30">
        <v>19</v>
      </c>
      <c r="D83" s="30">
        <f t="shared" si="5"/>
        <v>31</v>
      </c>
      <c r="E83" s="30">
        <v>1</v>
      </c>
      <c r="F83" s="30"/>
      <c r="G83" s="30"/>
      <c r="H83" s="30">
        <f t="shared" si="6"/>
        <v>26</v>
      </c>
      <c r="I83" s="30"/>
      <c r="J83" s="30"/>
      <c r="K83" s="30"/>
      <c r="L83" s="30">
        <f>SUM(H83)</f>
        <v>26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9">
      <c r="A84" s="24" t="s">
        <v>189</v>
      </c>
      <c r="B84" s="30">
        <v>1</v>
      </c>
      <c r="C84" s="30">
        <v>9</v>
      </c>
      <c r="D84" s="30">
        <f t="shared" si="5"/>
        <v>10</v>
      </c>
      <c r="E84" s="30"/>
      <c r="F84" s="30"/>
      <c r="G84" s="30"/>
      <c r="H84" s="30">
        <f t="shared" si="6"/>
        <v>10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>
        <f>SUM(H84)</f>
        <v>10</v>
      </c>
      <c r="V84" s="30"/>
      <c r="W84" s="30"/>
    </row>
    <row r="85" spans="1:23" ht="9">
      <c r="A85" s="22" t="s">
        <v>385</v>
      </c>
      <c r="B85" s="30">
        <v>1</v>
      </c>
      <c r="C85" s="30">
        <v>2</v>
      </c>
      <c r="D85" s="30">
        <f t="shared" si="5"/>
        <v>3</v>
      </c>
      <c r="E85" s="30"/>
      <c r="F85" s="30">
        <v>1</v>
      </c>
      <c r="G85" s="30"/>
      <c r="H85" s="30">
        <f t="shared" si="6"/>
        <v>-7</v>
      </c>
      <c r="I85" s="30"/>
      <c r="J85" s="30"/>
      <c r="K85" s="30"/>
      <c r="L85" s="30"/>
      <c r="M85" s="30">
        <f>SUM(H85)</f>
        <v>-7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9">
      <c r="A86" s="24" t="s">
        <v>386</v>
      </c>
      <c r="B86" s="30">
        <v>7</v>
      </c>
      <c r="C86" s="30">
        <v>17</v>
      </c>
      <c r="D86" s="30">
        <f t="shared" si="5"/>
        <v>24</v>
      </c>
      <c r="E86" s="30">
        <v>1</v>
      </c>
      <c r="F86" s="30"/>
      <c r="G86" s="30"/>
      <c r="H86" s="30">
        <f t="shared" si="6"/>
        <v>19</v>
      </c>
      <c r="I86" s="30"/>
      <c r="J86" s="30"/>
      <c r="K86" s="30">
        <f>SUM(H86)</f>
        <v>19</v>
      </c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9">
      <c r="A87" s="24" t="s">
        <v>728</v>
      </c>
      <c r="B87" s="30">
        <v>2</v>
      </c>
      <c r="C87" s="30">
        <v>7</v>
      </c>
      <c r="D87" s="30">
        <f t="shared" si="5"/>
        <v>9</v>
      </c>
      <c r="E87" s="30"/>
      <c r="F87" s="30"/>
      <c r="G87" s="30"/>
      <c r="H87" s="30">
        <f t="shared" si="6"/>
        <v>9</v>
      </c>
      <c r="I87" s="30"/>
      <c r="J87" s="30"/>
      <c r="K87" s="30"/>
      <c r="L87" s="30"/>
      <c r="M87" s="30">
        <f>SUM(H87)</f>
        <v>9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9">
      <c r="A88" s="24" t="s">
        <v>720</v>
      </c>
      <c r="B88" s="30"/>
      <c r="C88" s="30">
        <v>2</v>
      </c>
      <c r="D88" s="30">
        <f t="shared" si="5"/>
        <v>2</v>
      </c>
      <c r="E88" s="30"/>
      <c r="F88" s="30"/>
      <c r="G88" s="30"/>
      <c r="H88" s="30">
        <f t="shared" si="6"/>
        <v>2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ht="9">
      <c r="A89" s="24" t="s">
        <v>777</v>
      </c>
      <c r="B89" s="30"/>
      <c r="C89" s="30">
        <v>1</v>
      </c>
      <c r="D89" s="30">
        <f t="shared" si="5"/>
        <v>1</v>
      </c>
      <c r="E89" s="30"/>
      <c r="F89" s="30"/>
      <c r="G89" s="30"/>
      <c r="H89" s="30">
        <f t="shared" si="6"/>
        <v>1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ht="9">
      <c r="A90" s="24" t="s">
        <v>809</v>
      </c>
      <c r="B90" s="30"/>
      <c r="C90" s="30">
        <v>2</v>
      </c>
      <c r="D90" s="30">
        <f t="shared" si="5"/>
        <v>2</v>
      </c>
      <c r="E90" s="30"/>
      <c r="F90" s="30"/>
      <c r="G90" s="30"/>
      <c r="H90" s="30">
        <f t="shared" si="6"/>
        <v>2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9">
      <c r="A91" s="23" t="s">
        <v>80</v>
      </c>
      <c r="B91" s="30">
        <v>16</v>
      </c>
      <c r="C91" s="30">
        <v>34</v>
      </c>
      <c r="D91" s="30">
        <f t="shared" si="5"/>
        <v>50</v>
      </c>
      <c r="E91" s="30"/>
      <c r="F91" s="30"/>
      <c r="G91" s="30"/>
      <c r="H91" s="30">
        <f t="shared" si="6"/>
        <v>50</v>
      </c>
      <c r="I91" s="30">
        <f>SUM(H91)</f>
        <v>50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9">
      <c r="A92" s="23" t="s">
        <v>770</v>
      </c>
      <c r="B92" s="30"/>
      <c r="C92" s="30"/>
      <c r="D92" s="30">
        <f t="shared" si="5"/>
        <v>0</v>
      </c>
      <c r="E92" s="30"/>
      <c r="F92" s="30"/>
      <c r="G92" s="30"/>
      <c r="H92" s="30">
        <f t="shared" si="6"/>
        <v>0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9">
      <c r="A93" s="23" t="s">
        <v>806</v>
      </c>
      <c r="B93" s="30"/>
      <c r="C93" s="30"/>
      <c r="D93" s="30">
        <f t="shared" si="5"/>
        <v>0</v>
      </c>
      <c r="E93" s="30"/>
      <c r="F93" s="30"/>
      <c r="G93" s="30"/>
      <c r="H93" s="30">
        <f t="shared" si="6"/>
        <v>0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9">
      <c r="A94" s="23" t="s">
        <v>790</v>
      </c>
      <c r="B94" s="30"/>
      <c r="C94" s="30"/>
      <c r="D94" s="30">
        <f t="shared" si="5"/>
        <v>0</v>
      </c>
      <c r="E94" s="30"/>
      <c r="F94" s="30"/>
      <c r="G94" s="30"/>
      <c r="H94" s="30">
        <f t="shared" si="6"/>
        <v>0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9">
      <c r="A95" s="24" t="s">
        <v>356</v>
      </c>
      <c r="B95" s="30">
        <v>4</v>
      </c>
      <c r="C95" s="30">
        <v>20</v>
      </c>
      <c r="D95" s="30">
        <f t="shared" si="5"/>
        <v>24</v>
      </c>
      <c r="E95" s="30"/>
      <c r="F95" s="30"/>
      <c r="G95" s="30"/>
      <c r="H95" s="30">
        <f t="shared" si="6"/>
        <v>24</v>
      </c>
      <c r="I95" s="30"/>
      <c r="J95" s="30"/>
      <c r="K95" s="30"/>
      <c r="L95" s="30"/>
      <c r="M95" s="30"/>
      <c r="N95" s="30">
        <f>SUM(H95)</f>
        <v>24</v>
      </c>
      <c r="O95" s="30"/>
      <c r="P95" s="30"/>
      <c r="Q95" s="30"/>
      <c r="R95" s="30"/>
      <c r="S95" s="30"/>
      <c r="T95" s="30"/>
      <c r="U95" s="30"/>
      <c r="V95" s="30"/>
      <c r="W95" s="30"/>
    </row>
    <row r="96" spans="1:23" ht="9">
      <c r="A96" s="24" t="s">
        <v>190</v>
      </c>
      <c r="B96" s="30">
        <v>1</v>
      </c>
      <c r="C96" s="30">
        <v>3</v>
      </c>
      <c r="D96" s="30">
        <f t="shared" si="5"/>
        <v>4</v>
      </c>
      <c r="E96" s="30"/>
      <c r="F96" s="30"/>
      <c r="G96" s="30"/>
      <c r="H96" s="30">
        <f t="shared" si="6"/>
        <v>4</v>
      </c>
      <c r="I96" s="30"/>
      <c r="J96" s="30"/>
      <c r="K96" s="30">
        <f>SUM(H96)</f>
        <v>4</v>
      </c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ht="9">
      <c r="A97" s="24" t="s">
        <v>19</v>
      </c>
      <c r="B97" s="30">
        <v>6</v>
      </c>
      <c r="C97" s="30">
        <v>4</v>
      </c>
      <c r="D97" s="30">
        <f t="shared" si="5"/>
        <v>10</v>
      </c>
      <c r="E97" s="30"/>
      <c r="F97" s="30"/>
      <c r="G97" s="30"/>
      <c r="H97" s="30">
        <f t="shared" si="6"/>
        <v>10</v>
      </c>
      <c r="I97" s="30"/>
      <c r="J97" s="30"/>
      <c r="K97" s="30"/>
      <c r="L97" s="30">
        <f>SUM(H97)</f>
        <v>10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ht="9">
      <c r="A98" s="24" t="s">
        <v>81</v>
      </c>
      <c r="B98" s="30">
        <v>2</v>
      </c>
      <c r="C98" s="30">
        <v>9</v>
      </c>
      <c r="D98" s="30">
        <f t="shared" si="5"/>
        <v>11</v>
      </c>
      <c r="E98" s="30"/>
      <c r="F98" s="30"/>
      <c r="G98" s="30"/>
      <c r="H98" s="30">
        <f t="shared" si="6"/>
        <v>11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>
        <f>SUM(H98)</f>
        <v>11</v>
      </c>
    </row>
    <row r="99" spans="1:23" ht="9">
      <c r="A99" s="24" t="s">
        <v>795</v>
      </c>
      <c r="B99" s="30"/>
      <c r="C99" s="30"/>
      <c r="D99" s="30">
        <f t="shared" si="5"/>
        <v>0</v>
      </c>
      <c r="E99" s="30"/>
      <c r="F99" s="30"/>
      <c r="G99" s="30"/>
      <c r="H99" s="30">
        <f t="shared" si="6"/>
        <v>0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23" ht="9">
      <c r="A100" s="23" t="s">
        <v>125</v>
      </c>
      <c r="B100" s="30">
        <v>5</v>
      </c>
      <c r="C100" s="30">
        <v>7</v>
      </c>
      <c r="D100" s="30">
        <f t="shared" si="5"/>
        <v>12</v>
      </c>
      <c r="E100" s="30"/>
      <c r="F100" s="30"/>
      <c r="G100" s="30"/>
      <c r="H100" s="30">
        <f t="shared" si="6"/>
        <v>12</v>
      </c>
      <c r="I100" s="30"/>
      <c r="J100" s="30"/>
      <c r="K100" s="30"/>
      <c r="L100" s="30">
        <f>SUM(H100)</f>
        <v>12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</row>
    <row r="101" spans="1:23" ht="9">
      <c r="A101" s="23" t="s">
        <v>794</v>
      </c>
      <c r="B101" s="30"/>
      <c r="C101" s="30"/>
      <c r="D101" s="30">
        <f t="shared" si="5"/>
        <v>0</v>
      </c>
      <c r="E101" s="30"/>
      <c r="F101" s="30"/>
      <c r="G101" s="30"/>
      <c r="H101" s="30">
        <f t="shared" si="6"/>
        <v>0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>
        <f>SUM(H101)</f>
        <v>0</v>
      </c>
    </row>
    <row r="102" spans="1:23" ht="9">
      <c r="A102" s="23" t="s">
        <v>791</v>
      </c>
      <c r="B102" s="30"/>
      <c r="C102" s="30"/>
      <c r="D102" s="30">
        <f t="shared" si="5"/>
        <v>0</v>
      </c>
      <c r="E102" s="30"/>
      <c r="F102" s="30"/>
      <c r="G102" s="30"/>
      <c r="H102" s="30">
        <f t="shared" si="6"/>
        <v>0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</row>
    <row r="103" spans="1:23" ht="9">
      <c r="A103" s="23" t="s">
        <v>825</v>
      </c>
      <c r="B103" s="30">
        <v>1</v>
      </c>
      <c r="C103" s="30">
        <v>3</v>
      </c>
      <c r="D103" s="30">
        <f t="shared" si="5"/>
        <v>4</v>
      </c>
      <c r="E103" s="30"/>
      <c r="F103" s="30"/>
      <c r="G103" s="30"/>
      <c r="H103" s="30">
        <f t="shared" si="6"/>
        <v>4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</row>
    <row r="104" spans="1:23" ht="9">
      <c r="A104" s="24" t="s">
        <v>21</v>
      </c>
      <c r="B104" s="30">
        <v>3</v>
      </c>
      <c r="C104" s="30">
        <v>15</v>
      </c>
      <c r="D104" s="30">
        <f t="shared" si="5"/>
        <v>18</v>
      </c>
      <c r="E104" s="30"/>
      <c r="F104" s="30"/>
      <c r="G104" s="30"/>
      <c r="H104" s="30">
        <f t="shared" si="6"/>
        <v>18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>
        <f>SUM(H104)</f>
        <v>18</v>
      </c>
      <c r="U104" s="30"/>
      <c r="V104" s="30"/>
      <c r="W104" s="30"/>
    </row>
    <row r="105" spans="1:23" ht="9">
      <c r="A105" s="24" t="s">
        <v>191</v>
      </c>
      <c r="B105" s="30">
        <v>5</v>
      </c>
      <c r="C105" s="30">
        <v>16</v>
      </c>
      <c r="D105" s="30">
        <f t="shared" si="5"/>
        <v>21</v>
      </c>
      <c r="E105" s="30">
        <v>2</v>
      </c>
      <c r="F105" s="30"/>
      <c r="G105" s="30"/>
      <c r="H105" s="30">
        <f t="shared" si="6"/>
        <v>11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>
        <f>SUM(H105)</f>
        <v>11</v>
      </c>
      <c r="T105" s="30"/>
      <c r="U105" s="30"/>
      <c r="V105" s="30"/>
      <c r="W105" s="30"/>
    </row>
    <row r="106" spans="1:23" ht="9">
      <c r="A106" s="24" t="s">
        <v>20</v>
      </c>
      <c r="B106" s="30">
        <v>3</v>
      </c>
      <c r="C106" s="30">
        <v>29</v>
      </c>
      <c r="D106" s="30">
        <f t="shared" si="5"/>
        <v>32</v>
      </c>
      <c r="E106" s="30"/>
      <c r="F106" s="30"/>
      <c r="G106" s="30"/>
      <c r="H106" s="30">
        <f t="shared" si="6"/>
        <v>32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>
        <f>SUM(H106)</f>
        <v>32</v>
      </c>
    </row>
    <row r="107" spans="1:23" ht="9">
      <c r="A107" s="23" t="s">
        <v>387</v>
      </c>
      <c r="B107" s="30">
        <v>4</v>
      </c>
      <c r="C107" s="30">
        <v>2</v>
      </c>
      <c r="D107" s="30">
        <f aca="true" t="shared" si="7" ref="D107:D141">SUM(B107:C107)</f>
        <v>6</v>
      </c>
      <c r="E107" s="30"/>
      <c r="F107" s="30"/>
      <c r="G107" s="30"/>
      <c r="H107" s="30">
        <f aca="true" t="shared" si="8" ref="H107:H141">SUM(D107-E107*5-F107*10+G107*10)</f>
        <v>6</v>
      </c>
      <c r="I107" s="30"/>
      <c r="J107" s="30"/>
      <c r="K107" s="30"/>
      <c r="L107" s="30"/>
      <c r="M107" s="30">
        <f>SUM(H107)</f>
        <v>6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 ht="9">
      <c r="A108" s="24" t="s">
        <v>27</v>
      </c>
      <c r="B108" s="30">
        <v>4</v>
      </c>
      <c r="C108" s="30">
        <v>16</v>
      </c>
      <c r="D108" s="30">
        <f t="shared" si="7"/>
        <v>20</v>
      </c>
      <c r="E108" s="30">
        <v>1</v>
      </c>
      <c r="F108" s="30"/>
      <c r="G108" s="30"/>
      <c r="H108" s="30">
        <f t="shared" si="8"/>
        <v>15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>
        <f>SUM(H108)</f>
        <v>15</v>
      </c>
      <c r="U108" s="30"/>
      <c r="V108" s="30"/>
      <c r="W108" s="30"/>
    </row>
    <row r="109" spans="1:23" ht="9">
      <c r="A109" s="24" t="s">
        <v>388</v>
      </c>
      <c r="B109" s="30">
        <v>7</v>
      </c>
      <c r="C109" s="30">
        <v>18</v>
      </c>
      <c r="D109" s="30">
        <f t="shared" si="7"/>
        <v>25</v>
      </c>
      <c r="E109" s="30"/>
      <c r="F109" s="30"/>
      <c r="G109" s="30"/>
      <c r="H109" s="30">
        <f t="shared" si="8"/>
        <v>25</v>
      </c>
      <c r="I109" s="30"/>
      <c r="J109" s="30">
        <f>SUM(H109)</f>
        <v>25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 ht="9">
      <c r="A110" s="24" t="s">
        <v>192</v>
      </c>
      <c r="B110" s="30">
        <v>3</v>
      </c>
      <c r="C110" s="30">
        <v>19</v>
      </c>
      <c r="D110" s="30">
        <f t="shared" si="7"/>
        <v>22</v>
      </c>
      <c r="E110" s="30"/>
      <c r="F110" s="30"/>
      <c r="G110" s="30"/>
      <c r="H110" s="30">
        <f t="shared" si="8"/>
        <v>22</v>
      </c>
      <c r="I110" s="30"/>
      <c r="J110" s="30"/>
      <c r="K110" s="30"/>
      <c r="L110" s="30"/>
      <c r="M110" s="30"/>
      <c r="N110" s="30"/>
      <c r="O110" s="30"/>
      <c r="P110" s="30">
        <f>SUM(H110)</f>
        <v>22</v>
      </c>
      <c r="Q110" s="30"/>
      <c r="R110" s="30"/>
      <c r="S110" s="30"/>
      <c r="T110" s="30"/>
      <c r="U110" s="30"/>
      <c r="V110" s="30"/>
      <c r="W110" s="30"/>
    </row>
    <row r="111" spans="1:23" ht="9">
      <c r="A111" s="22" t="s">
        <v>600</v>
      </c>
      <c r="B111" s="30"/>
      <c r="C111" s="30"/>
      <c r="D111" s="30">
        <f t="shared" si="7"/>
        <v>0</v>
      </c>
      <c r="E111" s="30"/>
      <c r="F111" s="30"/>
      <c r="G111" s="30"/>
      <c r="H111" s="30">
        <f t="shared" si="8"/>
        <v>0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ht="9">
      <c r="A112" s="22" t="s">
        <v>18</v>
      </c>
      <c r="B112" s="30">
        <v>15</v>
      </c>
      <c r="C112" s="30">
        <v>19</v>
      </c>
      <c r="D112" s="30">
        <f t="shared" si="7"/>
        <v>34</v>
      </c>
      <c r="E112" s="30"/>
      <c r="F112" s="30"/>
      <c r="G112" s="30"/>
      <c r="H112" s="30">
        <f t="shared" si="8"/>
        <v>34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>
        <f>SUM(H112)</f>
        <v>34</v>
      </c>
      <c r="W112" s="30"/>
    </row>
    <row r="113" spans="1:23" ht="9">
      <c r="A113" s="24" t="s">
        <v>389</v>
      </c>
      <c r="B113" s="30">
        <v>2</v>
      </c>
      <c r="C113" s="30">
        <v>9</v>
      </c>
      <c r="D113" s="30">
        <f t="shared" si="7"/>
        <v>11</v>
      </c>
      <c r="E113" s="30">
        <v>1</v>
      </c>
      <c r="F113" s="30"/>
      <c r="G113" s="30"/>
      <c r="H113" s="30">
        <f t="shared" si="8"/>
        <v>6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>
        <f>SUM(H113)</f>
        <v>6</v>
      </c>
      <c r="S113" s="30"/>
      <c r="T113" s="30"/>
      <c r="U113" s="30"/>
      <c r="V113" s="30"/>
      <c r="W113" s="30"/>
    </row>
    <row r="114" spans="1:23" ht="9">
      <c r="A114" s="24" t="s">
        <v>82</v>
      </c>
      <c r="B114" s="30">
        <v>3</v>
      </c>
      <c r="C114" s="30">
        <v>5</v>
      </c>
      <c r="D114" s="30">
        <f t="shared" si="7"/>
        <v>8</v>
      </c>
      <c r="E114" s="30"/>
      <c r="F114" s="30"/>
      <c r="G114" s="30"/>
      <c r="H114" s="30">
        <f t="shared" si="8"/>
        <v>8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>
        <f>SUM(H114)</f>
        <v>8</v>
      </c>
      <c r="W114" s="30"/>
    </row>
    <row r="115" spans="1:23" ht="9">
      <c r="A115" s="24" t="s">
        <v>390</v>
      </c>
      <c r="B115" s="30">
        <v>7</v>
      </c>
      <c r="C115" s="30">
        <v>10</v>
      </c>
      <c r="D115" s="30">
        <f t="shared" si="7"/>
        <v>17</v>
      </c>
      <c r="E115" s="30">
        <v>4</v>
      </c>
      <c r="F115" s="30"/>
      <c r="G115" s="30"/>
      <c r="H115" s="30">
        <f t="shared" si="8"/>
        <v>-3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>
        <f>SUM(H115)</f>
        <v>-3</v>
      </c>
      <c r="U115" s="30"/>
      <c r="V115" s="30"/>
      <c r="W115" s="30"/>
    </row>
    <row r="116" spans="1:23" ht="9">
      <c r="A116" s="23" t="s">
        <v>200</v>
      </c>
      <c r="B116" s="30">
        <v>2</v>
      </c>
      <c r="C116" s="30">
        <v>10</v>
      </c>
      <c r="D116" s="30">
        <f t="shared" si="7"/>
        <v>12</v>
      </c>
      <c r="E116" s="30"/>
      <c r="F116" s="30"/>
      <c r="G116" s="30"/>
      <c r="H116" s="30">
        <f t="shared" si="8"/>
        <v>12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>
        <f>SUM(H116)</f>
        <v>12</v>
      </c>
      <c r="V116" s="30"/>
      <c r="W116" s="30"/>
    </row>
    <row r="117" spans="1:23" ht="9">
      <c r="A117" s="22" t="s">
        <v>391</v>
      </c>
      <c r="B117" s="30">
        <v>3</v>
      </c>
      <c r="C117" s="30">
        <v>19</v>
      </c>
      <c r="D117" s="30">
        <f t="shared" si="7"/>
        <v>22</v>
      </c>
      <c r="E117" s="30"/>
      <c r="F117" s="30"/>
      <c r="G117" s="30"/>
      <c r="H117" s="30">
        <f t="shared" si="8"/>
        <v>22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>
        <f>SUM(H117)</f>
        <v>22</v>
      </c>
      <c r="V117" s="30"/>
      <c r="W117" s="30"/>
    </row>
    <row r="118" spans="1:23" ht="9">
      <c r="A118" s="24" t="s">
        <v>392</v>
      </c>
      <c r="B118" s="30">
        <v>3</v>
      </c>
      <c r="C118" s="30">
        <v>3</v>
      </c>
      <c r="D118" s="30">
        <f t="shared" si="7"/>
        <v>6</v>
      </c>
      <c r="E118" s="30"/>
      <c r="F118" s="30"/>
      <c r="G118" s="30"/>
      <c r="H118" s="30">
        <f t="shared" si="8"/>
        <v>6</v>
      </c>
      <c r="I118" s="30"/>
      <c r="J118" s="30"/>
      <c r="K118" s="30">
        <f>SUM(H118)</f>
        <v>6</v>
      </c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1:23" ht="9">
      <c r="A119" s="23" t="s">
        <v>604</v>
      </c>
      <c r="B119" s="30">
        <v>5</v>
      </c>
      <c r="C119" s="30">
        <v>7</v>
      </c>
      <c r="D119" s="30">
        <f t="shared" si="7"/>
        <v>12</v>
      </c>
      <c r="E119" s="30">
        <v>1</v>
      </c>
      <c r="F119" s="30"/>
      <c r="G119" s="30"/>
      <c r="H119" s="30">
        <f t="shared" si="8"/>
        <v>7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ht="9">
      <c r="A120" s="22" t="s">
        <v>193</v>
      </c>
      <c r="B120" s="30">
        <v>14</v>
      </c>
      <c r="C120" s="30">
        <v>23</v>
      </c>
      <c r="D120" s="30">
        <f t="shared" si="7"/>
        <v>37</v>
      </c>
      <c r="E120" s="30">
        <v>1</v>
      </c>
      <c r="F120" s="30"/>
      <c r="G120" s="30">
        <v>1</v>
      </c>
      <c r="H120" s="30">
        <f t="shared" si="8"/>
        <v>42</v>
      </c>
      <c r="I120" s="30"/>
      <c r="J120" s="30"/>
      <c r="K120" s="30"/>
      <c r="L120" s="30"/>
      <c r="M120" s="30">
        <f>SUM(H120)</f>
        <v>42</v>
      </c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ht="9">
      <c r="A121" s="22" t="s">
        <v>22</v>
      </c>
      <c r="B121" s="30">
        <v>7</v>
      </c>
      <c r="C121" s="30">
        <v>23</v>
      </c>
      <c r="D121" s="30">
        <f t="shared" si="7"/>
        <v>30</v>
      </c>
      <c r="E121" s="30"/>
      <c r="F121" s="30"/>
      <c r="G121" s="30"/>
      <c r="H121" s="30">
        <f t="shared" si="8"/>
        <v>30</v>
      </c>
      <c r="I121" s="30"/>
      <c r="J121" s="30">
        <f>SUM(H121)</f>
        <v>30</v>
      </c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1:23" ht="9">
      <c r="A122" s="24" t="s">
        <v>246</v>
      </c>
      <c r="B122" s="30">
        <v>6</v>
      </c>
      <c r="C122" s="30">
        <v>24</v>
      </c>
      <c r="D122" s="30">
        <f t="shared" si="7"/>
        <v>30</v>
      </c>
      <c r="E122" s="30">
        <v>1</v>
      </c>
      <c r="F122" s="30"/>
      <c r="G122" s="30"/>
      <c r="H122" s="30">
        <f t="shared" si="8"/>
        <v>25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>
        <f>SUM(H122)</f>
        <v>25</v>
      </c>
      <c r="S122" s="30"/>
      <c r="T122" s="30"/>
      <c r="U122" s="30"/>
      <c r="V122" s="30"/>
      <c r="W122" s="30"/>
    </row>
    <row r="123" spans="1:23" ht="9">
      <c r="A123" s="22" t="s">
        <v>83</v>
      </c>
      <c r="B123" s="30">
        <v>4</v>
      </c>
      <c r="C123" s="30">
        <v>6</v>
      </c>
      <c r="D123" s="30">
        <f t="shared" si="7"/>
        <v>10</v>
      </c>
      <c r="E123" s="30"/>
      <c r="F123" s="30"/>
      <c r="G123" s="30"/>
      <c r="H123" s="30">
        <f t="shared" si="8"/>
        <v>10</v>
      </c>
      <c r="I123" s="30"/>
      <c r="J123" s="30"/>
      <c r="K123" s="30"/>
      <c r="L123" s="30"/>
      <c r="M123" s="30"/>
      <c r="N123" s="30"/>
      <c r="O123" s="30"/>
      <c r="P123" s="30"/>
      <c r="Q123" s="30">
        <f>SUM(H123)</f>
        <v>10</v>
      </c>
      <c r="R123" s="30"/>
      <c r="S123" s="30"/>
      <c r="T123" s="30"/>
      <c r="U123" s="30"/>
      <c r="V123" s="30"/>
      <c r="W123" s="30"/>
    </row>
    <row r="124" spans="1:23" ht="9">
      <c r="A124" s="22" t="s">
        <v>393</v>
      </c>
      <c r="B124" s="30">
        <v>17</v>
      </c>
      <c r="C124" s="30">
        <v>19</v>
      </c>
      <c r="D124" s="30">
        <f t="shared" si="7"/>
        <v>36</v>
      </c>
      <c r="E124" s="30"/>
      <c r="F124" s="30"/>
      <c r="G124" s="30"/>
      <c r="H124" s="30">
        <f t="shared" si="8"/>
        <v>36</v>
      </c>
      <c r="I124" s="30"/>
      <c r="J124" s="30"/>
      <c r="K124" s="30"/>
      <c r="L124" s="30"/>
      <c r="M124" s="30"/>
      <c r="N124" s="30">
        <f>SUM(H124)</f>
        <v>36</v>
      </c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ht="9">
      <c r="A125" s="22" t="s">
        <v>773</v>
      </c>
      <c r="B125" s="30"/>
      <c r="C125" s="30"/>
      <c r="D125" s="30">
        <f t="shared" si="7"/>
        <v>0</v>
      </c>
      <c r="E125" s="30"/>
      <c r="F125" s="30"/>
      <c r="G125" s="30"/>
      <c r="H125" s="30">
        <f t="shared" si="8"/>
        <v>0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1:23" ht="9">
      <c r="A126" s="24" t="s">
        <v>247</v>
      </c>
      <c r="B126" s="30">
        <v>22</v>
      </c>
      <c r="C126" s="30">
        <v>32</v>
      </c>
      <c r="D126" s="30">
        <f t="shared" si="7"/>
        <v>54</v>
      </c>
      <c r="E126" s="30"/>
      <c r="F126" s="30"/>
      <c r="G126" s="30"/>
      <c r="H126" s="30">
        <f t="shared" si="8"/>
        <v>54</v>
      </c>
      <c r="I126" s="30"/>
      <c r="J126" s="30"/>
      <c r="K126" s="30"/>
      <c r="L126" s="30"/>
      <c r="M126" s="30"/>
      <c r="N126" s="30"/>
      <c r="O126" s="30"/>
      <c r="P126" s="30"/>
      <c r="Q126" s="30">
        <f>SUM(H126)</f>
        <v>54</v>
      </c>
      <c r="R126" s="30"/>
      <c r="S126" s="30"/>
      <c r="T126" s="30"/>
      <c r="U126" s="30"/>
      <c r="V126" s="30"/>
      <c r="W126" s="30"/>
    </row>
    <row r="127" spans="1:23" ht="9">
      <c r="A127" s="24" t="s">
        <v>394</v>
      </c>
      <c r="B127" s="30">
        <v>11</v>
      </c>
      <c r="C127" s="30">
        <v>16</v>
      </c>
      <c r="D127" s="30">
        <f t="shared" si="7"/>
        <v>27</v>
      </c>
      <c r="E127" s="30"/>
      <c r="F127" s="30"/>
      <c r="G127" s="30"/>
      <c r="H127" s="30">
        <f t="shared" si="8"/>
        <v>27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>
        <f>SUM(H127)</f>
        <v>27</v>
      </c>
      <c r="S127" s="30"/>
      <c r="T127" s="30"/>
      <c r="U127" s="30"/>
      <c r="V127" s="30"/>
      <c r="W127" s="30"/>
    </row>
    <row r="128" spans="1:23" ht="9">
      <c r="A128" s="22" t="s">
        <v>601</v>
      </c>
      <c r="B128" s="30"/>
      <c r="C128" s="30"/>
      <c r="D128" s="30">
        <f t="shared" si="7"/>
        <v>0</v>
      </c>
      <c r="E128" s="30"/>
      <c r="F128" s="30"/>
      <c r="G128" s="30"/>
      <c r="H128" s="30">
        <f t="shared" si="8"/>
        <v>0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</row>
    <row r="129" spans="1:23" ht="9">
      <c r="A129" s="22" t="s">
        <v>395</v>
      </c>
      <c r="B129" s="30"/>
      <c r="C129" s="30">
        <v>2</v>
      </c>
      <c r="D129" s="30">
        <f t="shared" si="7"/>
        <v>2</v>
      </c>
      <c r="E129" s="30">
        <v>1</v>
      </c>
      <c r="F129" s="30"/>
      <c r="G129" s="30"/>
      <c r="H129" s="30">
        <f t="shared" si="8"/>
        <v>-3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>
        <f>SUM(H129)</f>
        <v>-3</v>
      </c>
      <c r="T129" s="30"/>
      <c r="U129" s="30"/>
      <c r="V129" s="30"/>
      <c r="W129" s="30"/>
    </row>
    <row r="130" spans="1:23" ht="9">
      <c r="A130" s="22" t="s">
        <v>396</v>
      </c>
      <c r="B130" s="30">
        <v>1</v>
      </c>
      <c r="C130" s="30">
        <v>2</v>
      </c>
      <c r="D130" s="30">
        <f t="shared" si="7"/>
        <v>3</v>
      </c>
      <c r="E130" s="30"/>
      <c r="F130" s="30"/>
      <c r="G130" s="30"/>
      <c r="H130" s="30">
        <f t="shared" si="8"/>
        <v>3</v>
      </c>
      <c r="I130" s="30"/>
      <c r="J130" s="30"/>
      <c r="K130" s="30">
        <f>SUM(H130)</f>
        <v>3</v>
      </c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</row>
    <row r="131" spans="1:23" ht="9">
      <c r="A131" s="24" t="s">
        <v>357</v>
      </c>
      <c r="B131" s="30">
        <v>18</v>
      </c>
      <c r="C131" s="30">
        <v>28</v>
      </c>
      <c r="D131" s="30">
        <f t="shared" si="7"/>
        <v>46</v>
      </c>
      <c r="E131" s="30"/>
      <c r="F131" s="30"/>
      <c r="G131" s="30"/>
      <c r="H131" s="30">
        <f t="shared" si="8"/>
        <v>46</v>
      </c>
      <c r="I131" s="30"/>
      <c r="J131" s="30"/>
      <c r="K131" s="30"/>
      <c r="L131" s="30"/>
      <c r="M131" s="30"/>
      <c r="N131" s="30"/>
      <c r="O131" s="30"/>
      <c r="P131" s="30"/>
      <c r="Q131" s="30">
        <f>SUM(H131)</f>
        <v>46</v>
      </c>
      <c r="R131" s="30"/>
      <c r="S131" s="30"/>
      <c r="T131" s="30"/>
      <c r="U131" s="30"/>
      <c r="V131" s="30"/>
      <c r="W131" s="30"/>
    </row>
    <row r="132" spans="1:23" ht="9">
      <c r="A132" s="24" t="s">
        <v>84</v>
      </c>
      <c r="B132" s="30">
        <v>3</v>
      </c>
      <c r="C132" s="30">
        <v>7</v>
      </c>
      <c r="D132" s="30">
        <f t="shared" si="7"/>
        <v>10</v>
      </c>
      <c r="E132" s="30"/>
      <c r="F132" s="30"/>
      <c r="G132" s="30"/>
      <c r="H132" s="30">
        <f t="shared" si="8"/>
        <v>10</v>
      </c>
      <c r="I132" s="30"/>
      <c r="J132" s="30"/>
      <c r="K132" s="30"/>
      <c r="L132" s="30"/>
      <c r="M132" s="30"/>
      <c r="N132" s="30"/>
      <c r="O132" s="30"/>
      <c r="P132" s="30">
        <f>SUM(H132)</f>
        <v>10</v>
      </c>
      <c r="Q132" s="30"/>
      <c r="R132" s="30"/>
      <c r="S132" s="30"/>
      <c r="T132" s="30"/>
      <c r="U132" s="30"/>
      <c r="V132" s="30"/>
      <c r="W132" s="30"/>
    </row>
    <row r="133" spans="1:23" ht="9">
      <c r="A133" s="23" t="s">
        <v>24</v>
      </c>
      <c r="B133" s="30"/>
      <c r="C133" s="30">
        <v>5</v>
      </c>
      <c r="D133" s="30">
        <f t="shared" si="7"/>
        <v>5</v>
      </c>
      <c r="E133" s="30"/>
      <c r="F133" s="30"/>
      <c r="G133" s="30"/>
      <c r="H133" s="30">
        <f t="shared" si="8"/>
        <v>5</v>
      </c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>
        <f>SUM(H133)</f>
        <v>5</v>
      </c>
    </row>
    <row r="134" spans="1:23" ht="9">
      <c r="A134" s="24" t="s">
        <v>397</v>
      </c>
      <c r="B134" s="30"/>
      <c r="C134" s="30">
        <v>1</v>
      </c>
      <c r="D134" s="30">
        <f t="shared" si="7"/>
        <v>1</v>
      </c>
      <c r="E134" s="30"/>
      <c r="F134" s="30"/>
      <c r="G134" s="30"/>
      <c r="H134" s="30">
        <f t="shared" si="8"/>
        <v>1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>
        <f>SUM(H134)</f>
        <v>1</v>
      </c>
      <c r="S134" s="30"/>
      <c r="T134" s="30"/>
      <c r="U134" s="30"/>
      <c r="V134" s="30"/>
      <c r="W134" s="30"/>
    </row>
    <row r="135" spans="1:23" ht="9">
      <c r="A135" s="22" t="s">
        <v>398</v>
      </c>
      <c r="B135" s="30">
        <v>13</v>
      </c>
      <c r="C135" s="30">
        <v>28</v>
      </c>
      <c r="D135" s="30">
        <f t="shared" si="7"/>
        <v>41</v>
      </c>
      <c r="E135" s="30"/>
      <c r="F135" s="30"/>
      <c r="G135" s="30"/>
      <c r="H135" s="30">
        <f t="shared" si="8"/>
        <v>41</v>
      </c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>
        <f>SUM(H135)</f>
        <v>41</v>
      </c>
      <c r="V135" s="30"/>
      <c r="W135" s="30"/>
    </row>
    <row r="136" spans="1:23" ht="9">
      <c r="A136" s="24" t="s">
        <v>248</v>
      </c>
      <c r="B136" s="30">
        <v>2</v>
      </c>
      <c r="C136" s="30">
        <v>9</v>
      </c>
      <c r="D136" s="30">
        <f t="shared" si="7"/>
        <v>11</v>
      </c>
      <c r="E136" s="30"/>
      <c r="F136" s="30"/>
      <c r="G136" s="30"/>
      <c r="H136" s="30">
        <f t="shared" si="8"/>
        <v>11</v>
      </c>
      <c r="I136" s="30">
        <f>SUM(H136)</f>
        <v>11</v>
      </c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</row>
    <row r="137" spans="1:23" ht="9">
      <c r="A137" s="24" t="s">
        <v>832</v>
      </c>
      <c r="B137" s="30">
        <v>1</v>
      </c>
      <c r="C137" s="30">
        <v>3</v>
      </c>
      <c r="D137" s="30">
        <f t="shared" si="7"/>
        <v>4</v>
      </c>
      <c r="E137" s="30"/>
      <c r="F137" s="30"/>
      <c r="G137" s="30"/>
      <c r="H137" s="30">
        <f t="shared" si="8"/>
        <v>4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</row>
    <row r="138" spans="1:23" ht="9">
      <c r="A138" s="24" t="s">
        <v>602</v>
      </c>
      <c r="B138" s="30"/>
      <c r="C138" s="30"/>
      <c r="D138" s="30">
        <f t="shared" si="7"/>
        <v>0</v>
      </c>
      <c r="E138" s="30"/>
      <c r="F138" s="30"/>
      <c r="G138" s="30"/>
      <c r="H138" s="30">
        <f t="shared" si="8"/>
        <v>0</v>
      </c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</row>
    <row r="139" spans="1:23" ht="9">
      <c r="A139" s="24" t="s">
        <v>829</v>
      </c>
      <c r="B139" s="30"/>
      <c r="C139" s="30">
        <v>4</v>
      </c>
      <c r="D139" s="30">
        <f t="shared" si="7"/>
        <v>4</v>
      </c>
      <c r="E139" s="30"/>
      <c r="F139" s="30"/>
      <c r="G139" s="30"/>
      <c r="H139" s="30">
        <f t="shared" si="8"/>
        <v>4</v>
      </c>
      <c r="I139" s="30"/>
      <c r="J139" s="30">
        <f>SUM(H139)</f>
        <v>4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</row>
    <row r="140" spans="1:23" ht="9">
      <c r="A140" s="24" t="s">
        <v>768</v>
      </c>
      <c r="B140" s="30"/>
      <c r="C140" s="30"/>
      <c r="D140" s="30">
        <f t="shared" si="7"/>
        <v>0</v>
      </c>
      <c r="E140" s="30"/>
      <c r="F140" s="30"/>
      <c r="G140" s="30"/>
      <c r="H140" s="30">
        <f t="shared" si="8"/>
        <v>0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</row>
    <row r="141" spans="1:23" ht="9">
      <c r="A141" s="24" t="s">
        <v>804</v>
      </c>
      <c r="B141" s="30"/>
      <c r="C141" s="30"/>
      <c r="D141" s="30">
        <f t="shared" si="7"/>
        <v>0</v>
      </c>
      <c r="E141" s="30"/>
      <c r="F141" s="30"/>
      <c r="G141" s="30"/>
      <c r="H141" s="30">
        <f t="shared" si="8"/>
        <v>0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3" ht="9">
      <c r="A142" s="22" t="s">
        <v>249</v>
      </c>
      <c r="B142" s="30">
        <v>2</v>
      </c>
      <c r="C142" s="30">
        <v>8</v>
      </c>
      <c r="D142" s="30">
        <f aca="true" t="shared" si="9" ref="D142:D167">SUM(B142:C142)</f>
        <v>10</v>
      </c>
      <c r="E142" s="30">
        <v>1</v>
      </c>
      <c r="F142" s="30"/>
      <c r="G142" s="30"/>
      <c r="H142" s="30">
        <f aca="true" t="shared" si="10" ref="H142:H167">SUM(D142-E142*5-F142*10+G142*10)</f>
        <v>5</v>
      </c>
      <c r="I142" s="30"/>
      <c r="J142" s="30"/>
      <c r="K142" s="30"/>
      <c r="L142" s="30">
        <f>SUM(H142)</f>
        <v>5</v>
      </c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</row>
    <row r="143" spans="1:23" ht="9">
      <c r="A143" s="22" t="s">
        <v>92</v>
      </c>
      <c r="B143" s="30">
        <v>7</v>
      </c>
      <c r="C143" s="30">
        <v>14</v>
      </c>
      <c r="D143" s="30">
        <f t="shared" si="9"/>
        <v>21</v>
      </c>
      <c r="E143" s="30">
        <v>1</v>
      </c>
      <c r="F143" s="30"/>
      <c r="G143" s="30"/>
      <c r="H143" s="30">
        <f t="shared" si="10"/>
        <v>16</v>
      </c>
      <c r="I143" s="30"/>
      <c r="J143" s="30">
        <f>SUM(H143)</f>
        <v>16</v>
      </c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</row>
    <row r="144" spans="1:23" ht="9">
      <c r="A144" s="24" t="s">
        <v>259</v>
      </c>
      <c r="B144" s="30">
        <v>5</v>
      </c>
      <c r="C144" s="30">
        <v>13</v>
      </c>
      <c r="D144" s="30">
        <f t="shared" si="9"/>
        <v>18</v>
      </c>
      <c r="E144" s="30"/>
      <c r="F144" s="30"/>
      <c r="G144" s="30"/>
      <c r="H144" s="30">
        <f t="shared" si="10"/>
        <v>18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>
        <f>SUM(H144)</f>
        <v>18</v>
      </c>
      <c r="T144" s="30"/>
      <c r="U144" s="30"/>
      <c r="V144" s="30"/>
      <c r="W144" s="30"/>
    </row>
    <row r="145" spans="1:23" ht="9">
      <c r="A145" s="22" t="s">
        <v>609</v>
      </c>
      <c r="B145" s="30"/>
      <c r="C145" s="30"/>
      <c r="D145" s="30">
        <f t="shared" si="9"/>
        <v>0</v>
      </c>
      <c r="E145" s="30"/>
      <c r="F145" s="30"/>
      <c r="G145" s="30"/>
      <c r="H145" s="30">
        <f t="shared" si="10"/>
        <v>0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</row>
    <row r="146" spans="1:23" ht="9">
      <c r="A146" s="22" t="s">
        <v>676</v>
      </c>
      <c r="B146" s="30">
        <v>2</v>
      </c>
      <c r="C146" s="30">
        <v>12</v>
      </c>
      <c r="D146" s="30">
        <f t="shared" si="9"/>
        <v>14</v>
      </c>
      <c r="E146" s="30">
        <v>1</v>
      </c>
      <c r="F146" s="30"/>
      <c r="G146" s="30"/>
      <c r="H146" s="30">
        <f t="shared" si="10"/>
        <v>9</v>
      </c>
      <c r="I146" s="30">
        <f>SUM(H146)</f>
        <v>9</v>
      </c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</row>
    <row r="147" spans="1:23" ht="9">
      <c r="A147" s="22" t="s">
        <v>702</v>
      </c>
      <c r="B147" s="30"/>
      <c r="C147" s="30">
        <v>5</v>
      </c>
      <c r="D147" s="30">
        <f t="shared" si="9"/>
        <v>5</v>
      </c>
      <c r="E147" s="30"/>
      <c r="F147" s="30"/>
      <c r="G147" s="30"/>
      <c r="H147" s="30">
        <f t="shared" si="10"/>
        <v>5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</row>
    <row r="148" spans="1:23" ht="9">
      <c r="A148" s="22" t="s">
        <v>695</v>
      </c>
      <c r="B148" s="30">
        <v>1</v>
      </c>
      <c r="C148" s="30">
        <v>9</v>
      </c>
      <c r="D148" s="30">
        <f t="shared" si="9"/>
        <v>10</v>
      </c>
      <c r="E148" s="30"/>
      <c r="F148" s="30"/>
      <c r="G148" s="30"/>
      <c r="H148" s="30">
        <f t="shared" si="10"/>
        <v>10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>
        <f>SUM(H148)</f>
        <v>10</v>
      </c>
      <c r="V148" s="30"/>
      <c r="W148" s="30"/>
    </row>
    <row r="149" spans="1:23" ht="9">
      <c r="A149" s="22" t="s">
        <v>822</v>
      </c>
      <c r="B149" s="30"/>
      <c r="C149" s="30"/>
      <c r="D149" s="30">
        <f t="shared" si="9"/>
        <v>0</v>
      </c>
      <c r="E149" s="30"/>
      <c r="F149" s="30"/>
      <c r="G149" s="30"/>
      <c r="H149" s="30">
        <f t="shared" si="10"/>
        <v>0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</row>
    <row r="150" spans="1:23" ht="9">
      <c r="A150" s="23" t="s">
        <v>399</v>
      </c>
      <c r="B150" s="30"/>
      <c r="C150" s="30">
        <v>3</v>
      </c>
      <c r="D150" s="30">
        <f t="shared" si="9"/>
        <v>3</v>
      </c>
      <c r="E150" s="30"/>
      <c r="F150" s="30"/>
      <c r="G150" s="30"/>
      <c r="H150" s="30">
        <f t="shared" si="10"/>
        <v>3</v>
      </c>
      <c r="I150" s="30">
        <f>SUM(H150)</f>
        <v>3</v>
      </c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</row>
    <row r="151" spans="1:23" ht="9">
      <c r="A151" s="23" t="s">
        <v>717</v>
      </c>
      <c r="B151" s="30">
        <v>1</v>
      </c>
      <c r="C151" s="30">
        <v>2</v>
      </c>
      <c r="D151" s="30">
        <f t="shared" si="9"/>
        <v>3</v>
      </c>
      <c r="E151" s="30"/>
      <c r="F151" s="30"/>
      <c r="G151" s="30"/>
      <c r="H151" s="30">
        <f t="shared" si="10"/>
        <v>3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</row>
    <row r="152" spans="1:23" ht="9">
      <c r="A152" s="23" t="s">
        <v>831</v>
      </c>
      <c r="B152" s="30"/>
      <c r="C152" s="30">
        <v>3</v>
      </c>
      <c r="D152" s="30">
        <f t="shared" si="9"/>
        <v>3</v>
      </c>
      <c r="E152" s="30"/>
      <c r="F152" s="30"/>
      <c r="G152" s="30"/>
      <c r="H152" s="30">
        <f t="shared" si="10"/>
        <v>3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>
        <f>SUM(H152)</f>
        <v>3</v>
      </c>
      <c r="V152" s="30"/>
      <c r="W152" s="30"/>
    </row>
    <row r="153" spans="1:23" ht="9">
      <c r="A153" s="22" t="s">
        <v>608</v>
      </c>
      <c r="B153" s="30"/>
      <c r="C153" s="30">
        <v>3</v>
      </c>
      <c r="D153" s="30">
        <f t="shared" si="9"/>
        <v>3</v>
      </c>
      <c r="E153" s="30"/>
      <c r="F153" s="30"/>
      <c r="G153" s="30"/>
      <c r="H153" s="30">
        <f t="shared" si="10"/>
        <v>3</v>
      </c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</row>
    <row r="154" spans="1:23" ht="9">
      <c r="A154" s="22" t="s">
        <v>400</v>
      </c>
      <c r="B154" s="30">
        <v>3</v>
      </c>
      <c r="C154" s="30">
        <v>4</v>
      </c>
      <c r="D154" s="30">
        <f t="shared" si="9"/>
        <v>7</v>
      </c>
      <c r="E154" s="30">
        <v>3</v>
      </c>
      <c r="F154" s="30"/>
      <c r="G154" s="30"/>
      <c r="H154" s="30">
        <f t="shared" si="10"/>
        <v>-8</v>
      </c>
      <c r="I154" s="30"/>
      <c r="J154" s="30"/>
      <c r="K154" s="30"/>
      <c r="L154" s="30"/>
      <c r="M154" s="30"/>
      <c r="N154" s="30"/>
      <c r="O154" s="30">
        <f>SUM(H154)</f>
        <v>-8</v>
      </c>
      <c r="P154" s="30"/>
      <c r="Q154" s="30"/>
      <c r="R154" s="30"/>
      <c r="S154" s="30"/>
      <c r="T154" s="30"/>
      <c r="U154" s="30"/>
      <c r="V154" s="30"/>
      <c r="W154" s="30"/>
    </row>
    <row r="155" spans="1:23" ht="9">
      <c r="A155" s="22" t="s">
        <v>607</v>
      </c>
      <c r="B155" s="30"/>
      <c r="C155" s="30"/>
      <c r="D155" s="30">
        <f t="shared" si="9"/>
        <v>0</v>
      </c>
      <c r="E155" s="30"/>
      <c r="F155" s="30"/>
      <c r="G155" s="30"/>
      <c r="H155" s="30">
        <f t="shared" si="10"/>
        <v>0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</row>
    <row r="156" spans="1:23" ht="9">
      <c r="A156" s="22" t="s">
        <v>606</v>
      </c>
      <c r="B156" s="30"/>
      <c r="C156" s="30"/>
      <c r="D156" s="30">
        <f t="shared" si="9"/>
        <v>0</v>
      </c>
      <c r="E156" s="30"/>
      <c r="F156" s="30"/>
      <c r="G156" s="30"/>
      <c r="H156" s="30">
        <f t="shared" si="10"/>
        <v>0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</row>
    <row r="157" spans="1:23" ht="9">
      <c r="A157" s="24" t="s">
        <v>126</v>
      </c>
      <c r="B157" s="30">
        <v>4</v>
      </c>
      <c r="C157" s="30">
        <v>11</v>
      </c>
      <c r="D157" s="30">
        <f t="shared" si="9"/>
        <v>15</v>
      </c>
      <c r="E157" s="30"/>
      <c r="F157" s="30"/>
      <c r="G157" s="30"/>
      <c r="H157" s="30">
        <f t="shared" si="10"/>
        <v>15</v>
      </c>
      <c r="I157" s="30"/>
      <c r="J157" s="30"/>
      <c r="K157" s="30"/>
      <c r="L157" s="30"/>
      <c r="M157" s="30"/>
      <c r="N157" s="30"/>
      <c r="O157" s="30"/>
      <c r="P157" s="30"/>
      <c r="Q157" s="30">
        <f>SUM(H157)</f>
        <v>15</v>
      </c>
      <c r="R157" s="30"/>
      <c r="S157" s="30"/>
      <c r="T157" s="30"/>
      <c r="U157" s="30"/>
      <c r="V157" s="30"/>
      <c r="W157" s="30"/>
    </row>
    <row r="158" spans="1:23" ht="9">
      <c r="A158" s="24" t="s">
        <v>26</v>
      </c>
      <c r="B158" s="30">
        <v>4</v>
      </c>
      <c r="C158" s="30">
        <v>13</v>
      </c>
      <c r="D158" s="30">
        <f t="shared" si="9"/>
        <v>17</v>
      </c>
      <c r="E158" s="30"/>
      <c r="F158" s="30"/>
      <c r="G158" s="30"/>
      <c r="H158" s="30">
        <f t="shared" si="10"/>
        <v>17</v>
      </c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>
        <f>SUM(H158)</f>
        <v>17</v>
      </c>
      <c r="T158" s="30"/>
      <c r="U158" s="30"/>
      <c r="V158" s="30"/>
      <c r="W158" s="30"/>
    </row>
    <row r="159" spans="1:23" ht="9">
      <c r="A159" s="24" t="s">
        <v>401</v>
      </c>
      <c r="B159" s="30">
        <v>5</v>
      </c>
      <c r="C159" s="30">
        <v>15</v>
      </c>
      <c r="D159" s="30">
        <f t="shared" si="9"/>
        <v>20</v>
      </c>
      <c r="E159" s="30"/>
      <c r="F159" s="30"/>
      <c r="G159" s="30"/>
      <c r="H159" s="30">
        <f t="shared" si="10"/>
        <v>20</v>
      </c>
      <c r="I159" s="30"/>
      <c r="J159" s="30"/>
      <c r="K159" s="30"/>
      <c r="L159" s="30"/>
      <c r="M159" s="30">
        <f>SUM(H159)</f>
        <v>20</v>
      </c>
      <c r="N159" s="30"/>
      <c r="O159" s="30"/>
      <c r="P159" s="30"/>
      <c r="Q159" s="30"/>
      <c r="R159" s="30"/>
      <c r="S159" s="30"/>
      <c r="T159" s="30"/>
      <c r="U159" s="30"/>
      <c r="V159" s="30"/>
      <c r="W159" s="30"/>
    </row>
    <row r="160" spans="1:23" ht="9">
      <c r="A160" s="23" t="s">
        <v>250</v>
      </c>
      <c r="B160" s="30">
        <v>3</v>
      </c>
      <c r="C160" s="30">
        <v>2</v>
      </c>
      <c r="D160" s="30">
        <f t="shared" si="9"/>
        <v>5</v>
      </c>
      <c r="E160" s="30">
        <v>1</v>
      </c>
      <c r="F160" s="30"/>
      <c r="G160" s="30"/>
      <c r="H160" s="30">
        <f t="shared" si="10"/>
        <v>0</v>
      </c>
      <c r="I160" s="30"/>
      <c r="J160" s="30"/>
      <c r="K160" s="30"/>
      <c r="L160" s="30"/>
      <c r="M160" s="30"/>
      <c r="N160" s="30"/>
      <c r="O160" s="30">
        <f>SUM(H160)</f>
        <v>0</v>
      </c>
      <c r="P160" s="30"/>
      <c r="Q160" s="30"/>
      <c r="R160" s="30"/>
      <c r="S160" s="30"/>
      <c r="T160" s="30"/>
      <c r="U160" s="30"/>
      <c r="V160" s="30"/>
      <c r="W160" s="30"/>
    </row>
    <row r="161" spans="1:23" ht="9">
      <c r="A161" s="22" t="s">
        <v>25</v>
      </c>
      <c r="B161" s="30">
        <v>12</v>
      </c>
      <c r="C161" s="30">
        <v>31</v>
      </c>
      <c r="D161" s="30">
        <f t="shared" si="9"/>
        <v>43</v>
      </c>
      <c r="E161" s="30"/>
      <c r="F161" s="30"/>
      <c r="G161" s="30"/>
      <c r="H161" s="30">
        <f t="shared" si="10"/>
        <v>43</v>
      </c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>
        <f>SUM(H161)</f>
        <v>43</v>
      </c>
      <c r="W161" s="30"/>
    </row>
    <row r="162" spans="1:23" ht="9">
      <c r="A162" s="24" t="s">
        <v>194</v>
      </c>
      <c r="B162" s="30">
        <v>4</v>
      </c>
      <c r="C162" s="30">
        <v>18</v>
      </c>
      <c r="D162" s="30">
        <f t="shared" si="9"/>
        <v>22</v>
      </c>
      <c r="E162" s="30">
        <v>1</v>
      </c>
      <c r="F162" s="30"/>
      <c r="G162" s="30"/>
      <c r="H162" s="30">
        <f t="shared" si="10"/>
        <v>17</v>
      </c>
      <c r="I162" s="30"/>
      <c r="J162" s="30"/>
      <c r="K162" s="30"/>
      <c r="L162" s="30"/>
      <c r="M162" s="30"/>
      <c r="N162" s="30"/>
      <c r="O162" s="30">
        <f>SUM(H162)</f>
        <v>17</v>
      </c>
      <c r="P162" s="30"/>
      <c r="Q162" s="30"/>
      <c r="R162" s="30"/>
      <c r="S162" s="30"/>
      <c r="T162" s="30"/>
      <c r="U162" s="30"/>
      <c r="V162" s="30"/>
      <c r="W162" s="30"/>
    </row>
    <row r="163" spans="1:23" ht="9">
      <c r="A163" s="22" t="s">
        <v>402</v>
      </c>
      <c r="B163" s="30">
        <v>15</v>
      </c>
      <c r="C163" s="30">
        <v>21</v>
      </c>
      <c r="D163" s="30">
        <f t="shared" si="9"/>
        <v>36</v>
      </c>
      <c r="E163" s="30">
        <v>1</v>
      </c>
      <c r="F163" s="30"/>
      <c r="G163" s="30"/>
      <c r="H163" s="30">
        <f t="shared" si="10"/>
        <v>31</v>
      </c>
      <c r="I163" s="30">
        <f>SUM(H163)</f>
        <v>31</v>
      </c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</row>
    <row r="164" spans="1:23" ht="9">
      <c r="A164" s="22" t="s">
        <v>251</v>
      </c>
      <c r="B164" s="30">
        <v>7</v>
      </c>
      <c r="C164" s="30">
        <v>22</v>
      </c>
      <c r="D164" s="30">
        <f t="shared" si="9"/>
        <v>29</v>
      </c>
      <c r="E164" s="30"/>
      <c r="F164" s="30"/>
      <c r="G164" s="30"/>
      <c r="H164" s="30">
        <f t="shared" si="10"/>
        <v>29</v>
      </c>
      <c r="I164" s="30"/>
      <c r="J164" s="30"/>
      <c r="K164" s="30"/>
      <c r="L164" s="30"/>
      <c r="M164" s="30"/>
      <c r="N164" s="30">
        <f>SUM(H164)</f>
        <v>29</v>
      </c>
      <c r="O164" s="30"/>
      <c r="P164" s="30"/>
      <c r="Q164" s="30"/>
      <c r="R164" s="30"/>
      <c r="S164" s="30"/>
      <c r="T164" s="30"/>
      <c r="U164" s="30"/>
      <c r="V164" s="30"/>
      <c r="W164" s="30"/>
    </row>
    <row r="165" spans="1:23" ht="9">
      <c r="A165" s="22" t="s">
        <v>85</v>
      </c>
      <c r="B165" s="30">
        <v>8</v>
      </c>
      <c r="C165" s="30">
        <v>18</v>
      </c>
      <c r="D165" s="30">
        <f t="shared" si="9"/>
        <v>26</v>
      </c>
      <c r="E165" s="30"/>
      <c r="F165" s="30"/>
      <c r="G165" s="30"/>
      <c r="H165" s="30">
        <f t="shared" si="10"/>
        <v>26</v>
      </c>
      <c r="I165" s="30"/>
      <c r="J165" s="30"/>
      <c r="K165" s="30"/>
      <c r="L165" s="30"/>
      <c r="M165" s="30"/>
      <c r="N165" s="30">
        <f>SUM(H165)</f>
        <v>26</v>
      </c>
      <c r="O165" s="30"/>
      <c r="P165" s="30"/>
      <c r="Q165" s="30"/>
      <c r="R165" s="30"/>
      <c r="S165" s="30"/>
      <c r="T165" s="30"/>
      <c r="U165" s="30"/>
      <c r="V165" s="30"/>
      <c r="W165" s="30"/>
    </row>
    <row r="166" spans="1:23" ht="9">
      <c r="A166" s="24" t="s">
        <v>195</v>
      </c>
      <c r="B166" s="30">
        <v>3</v>
      </c>
      <c r="C166" s="30">
        <v>6</v>
      </c>
      <c r="D166" s="30">
        <f t="shared" si="9"/>
        <v>9</v>
      </c>
      <c r="E166" s="30"/>
      <c r="F166" s="30"/>
      <c r="G166" s="30"/>
      <c r="H166" s="30">
        <f t="shared" si="10"/>
        <v>9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>
        <f>SUM(H166)</f>
        <v>9</v>
      </c>
    </row>
    <row r="167" spans="1:23" ht="9">
      <c r="A167" s="22" t="s">
        <v>736</v>
      </c>
      <c r="B167" s="30">
        <v>2</v>
      </c>
      <c r="C167" s="30">
        <v>6</v>
      </c>
      <c r="D167" s="30">
        <f t="shared" si="9"/>
        <v>8</v>
      </c>
      <c r="E167" s="30"/>
      <c r="F167" s="30"/>
      <c r="G167" s="30"/>
      <c r="H167" s="30">
        <f t="shared" si="10"/>
        <v>8</v>
      </c>
      <c r="I167" s="30"/>
      <c r="J167" s="30"/>
      <c r="K167" s="30">
        <f>SUM(H167)</f>
        <v>8</v>
      </c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</row>
    <row r="168" spans="5:23" ht="9">
      <c r="E168" s="28">
        <f>SUM(E39:E167)</f>
        <v>40</v>
      </c>
      <c r="F168" s="28">
        <f>SUM(F39:F167)</f>
        <v>3</v>
      </c>
      <c r="G168" s="28">
        <f>SUM(G39:G167)</f>
        <v>2</v>
      </c>
      <c r="H168" s="28"/>
      <c r="I168" s="28" t="s">
        <v>180</v>
      </c>
      <c r="J168" s="28" t="s">
        <v>179</v>
      </c>
      <c r="K168" s="28" t="s">
        <v>270</v>
      </c>
      <c r="L168" s="28" t="s">
        <v>269</v>
      </c>
      <c r="M168" s="28" t="s">
        <v>268</v>
      </c>
      <c r="N168" s="28" t="s">
        <v>267</v>
      </c>
      <c r="O168" s="28" t="s">
        <v>119</v>
      </c>
      <c r="P168" s="28" t="s">
        <v>359</v>
      </c>
      <c r="Q168" s="28" t="s">
        <v>599</v>
      </c>
      <c r="R168" s="28" t="s">
        <v>266</v>
      </c>
      <c r="S168" s="28" t="s">
        <v>265</v>
      </c>
      <c r="T168" s="28" t="s">
        <v>264</v>
      </c>
      <c r="U168" s="28" t="s">
        <v>262</v>
      </c>
      <c r="V168" s="28" t="s">
        <v>263</v>
      </c>
      <c r="W168" s="28" t="s">
        <v>598</v>
      </c>
    </row>
    <row r="169" spans="2:23" ht="9">
      <c r="B169" s="32"/>
      <c r="C169" s="32"/>
      <c r="D169" s="32"/>
      <c r="E169" s="28" t="s">
        <v>7</v>
      </c>
      <c r="F169" s="28" t="s">
        <v>171</v>
      </c>
      <c r="G169" s="28" t="s">
        <v>6</v>
      </c>
      <c r="H169" s="28" t="s">
        <v>4</v>
      </c>
      <c r="I169" s="30">
        <f aca="true" t="shared" si="11" ref="I169:W169">SUM(I39:I167)</f>
        <v>156</v>
      </c>
      <c r="J169" s="30">
        <f t="shared" si="11"/>
        <v>93</v>
      </c>
      <c r="K169" s="30">
        <f t="shared" si="11"/>
        <v>51</v>
      </c>
      <c r="L169" s="30">
        <f t="shared" si="11"/>
        <v>84</v>
      </c>
      <c r="M169" s="30">
        <f t="shared" si="11"/>
        <v>87</v>
      </c>
      <c r="N169" s="30">
        <f t="shared" si="11"/>
        <v>139</v>
      </c>
      <c r="O169" s="30">
        <f t="shared" si="11"/>
        <v>11</v>
      </c>
      <c r="P169" s="30">
        <f t="shared" si="11"/>
        <v>67</v>
      </c>
      <c r="Q169" s="37">
        <f t="shared" si="11"/>
        <v>173</v>
      </c>
      <c r="R169" s="30">
        <f t="shared" si="11"/>
        <v>68</v>
      </c>
      <c r="S169" s="30">
        <f t="shared" si="11"/>
        <v>74</v>
      </c>
      <c r="T169" s="30">
        <f t="shared" si="11"/>
        <v>88</v>
      </c>
      <c r="U169" s="30">
        <f t="shared" si="11"/>
        <v>110</v>
      </c>
      <c r="V169" s="30">
        <f t="shared" si="11"/>
        <v>142</v>
      </c>
      <c r="W169" s="30">
        <f t="shared" si="11"/>
        <v>116</v>
      </c>
    </row>
    <row r="170" spans="1:23" ht="9">
      <c r="A170" s="22" t="s">
        <v>28</v>
      </c>
      <c r="B170" s="30">
        <v>11</v>
      </c>
      <c r="C170" s="30">
        <v>17</v>
      </c>
      <c r="D170" s="30">
        <f aca="true" t="shared" si="12" ref="D170:D233">SUM(B170:C170)</f>
        <v>28</v>
      </c>
      <c r="E170" s="30"/>
      <c r="F170" s="30"/>
      <c r="G170" s="30"/>
      <c r="H170" s="30">
        <f aca="true" t="shared" si="13" ref="H170:H233">SUM(D170-E170*5-F170*10+G170*5)</f>
        <v>28</v>
      </c>
      <c r="I170" s="30"/>
      <c r="J170" s="30"/>
      <c r="K170" s="30"/>
      <c r="L170" s="30"/>
      <c r="M170" s="30">
        <f>SUM(H170)</f>
        <v>28</v>
      </c>
      <c r="N170" s="30"/>
      <c r="O170" s="30"/>
      <c r="P170" s="30"/>
      <c r="Q170" s="30"/>
      <c r="R170" s="30"/>
      <c r="S170" s="30"/>
      <c r="T170" s="30"/>
      <c r="U170" s="30"/>
      <c r="V170" s="30"/>
      <c r="W170" s="30"/>
    </row>
    <row r="171" spans="1:23" ht="9">
      <c r="A171" s="22" t="s">
        <v>693</v>
      </c>
      <c r="B171" s="33">
        <v>6</v>
      </c>
      <c r="C171" s="30">
        <v>5</v>
      </c>
      <c r="D171" s="30">
        <f t="shared" si="12"/>
        <v>11</v>
      </c>
      <c r="E171" s="30"/>
      <c r="F171" s="30"/>
      <c r="G171" s="30"/>
      <c r="H171" s="30">
        <f t="shared" si="13"/>
        <v>11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</row>
    <row r="172" spans="1:23" ht="9">
      <c r="A172" s="22" t="s">
        <v>707</v>
      </c>
      <c r="B172" s="33">
        <v>2</v>
      </c>
      <c r="C172" s="30">
        <v>1</v>
      </c>
      <c r="D172" s="30">
        <f t="shared" si="12"/>
        <v>3</v>
      </c>
      <c r="E172" s="30"/>
      <c r="F172" s="30"/>
      <c r="G172" s="30"/>
      <c r="H172" s="30">
        <f t="shared" si="13"/>
        <v>3</v>
      </c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</row>
    <row r="173" spans="1:23" ht="9">
      <c r="A173" s="22" t="s">
        <v>787</v>
      </c>
      <c r="B173" s="33">
        <v>3</v>
      </c>
      <c r="C173" s="30">
        <v>3</v>
      </c>
      <c r="D173" s="30">
        <f t="shared" si="12"/>
        <v>6</v>
      </c>
      <c r="E173" s="30"/>
      <c r="F173" s="30"/>
      <c r="G173" s="30"/>
      <c r="H173" s="30">
        <f t="shared" si="13"/>
        <v>6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</row>
    <row r="174" spans="1:23" ht="9">
      <c r="A174" s="22" t="s">
        <v>820</v>
      </c>
      <c r="B174" s="33"/>
      <c r="C174" s="30"/>
      <c r="D174" s="30">
        <f t="shared" si="12"/>
        <v>0</v>
      </c>
      <c r="E174" s="30">
        <v>1</v>
      </c>
      <c r="F174" s="30"/>
      <c r="G174" s="30"/>
      <c r="H174" s="30">
        <f t="shared" si="13"/>
        <v>-5</v>
      </c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</row>
    <row r="175" spans="1:23" ht="9">
      <c r="A175" s="22" t="s">
        <v>739</v>
      </c>
      <c r="B175" s="33"/>
      <c r="C175" s="30">
        <v>1</v>
      </c>
      <c r="D175" s="30">
        <f t="shared" si="12"/>
        <v>1</v>
      </c>
      <c r="E175" s="30"/>
      <c r="F175" s="30"/>
      <c r="G175" s="30"/>
      <c r="H175" s="30">
        <f t="shared" si="13"/>
        <v>1</v>
      </c>
      <c r="I175" s="30"/>
      <c r="J175" s="30"/>
      <c r="K175" s="30"/>
      <c r="L175" s="30"/>
      <c r="M175" s="30"/>
      <c r="N175" s="30"/>
      <c r="O175" s="30"/>
      <c r="P175" s="30">
        <f>SUM(H175)</f>
        <v>1</v>
      </c>
      <c r="Q175" s="30"/>
      <c r="R175" s="30"/>
      <c r="S175" s="30"/>
      <c r="T175" s="30"/>
      <c r="U175" s="30"/>
      <c r="V175" s="30"/>
      <c r="W175" s="30"/>
    </row>
    <row r="176" spans="1:23" ht="9">
      <c r="A176" s="22" t="s">
        <v>725</v>
      </c>
      <c r="B176" s="33">
        <v>4</v>
      </c>
      <c r="C176" s="30">
        <v>4</v>
      </c>
      <c r="D176" s="30">
        <f t="shared" si="12"/>
        <v>8</v>
      </c>
      <c r="E176" s="30"/>
      <c r="F176" s="30"/>
      <c r="G176" s="30"/>
      <c r="H176" s="30">
        <f t="shared" si="13"/>
        <v>8</v>
      </c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</row>
    <row r="177" spans="1:23" ht="9">
      <c r="A177" s="22" t="s">
        <v>252</v>
      </c>
      <c r="B177" s="33">
        <v>9</v>
      </c>
      <c r="C177" s="30">
        <v>24</v>
      </c>
      <c r="D177" s="30">
        <f t="shared" si="12"/>
        <v>33</v>
      </c>
      <c r="E177" s="30"/>
      <c r="F177" s="30"/>
      <c r="G177" s="30"/>
      <c r="H177" s="30">
        <f t="shared" si="13"/>
        <v>33</v>
      </c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>
        <f>SUM(H177)</f>
        <v>33</v>
      </c>
    </row>
    <row r="178" spans="1:23" ht="9">
      <c r="A178" s="22" t="s">
        <v>127</v>
      </c>
      <c r="B178" s="33">
        <v>8</v>
      </c>
      <c r="C178" s="30">
        <v>12</v>
      </c>
      <c r="D178" s="30">
        <f t="shared" si="12"/>
        <v>20</v>
      </c>
      <c r="E178" s="30"/>
      <c r="F178" s="30"/>
      <c r="G178" s="30"/>
      <c r="H178" s="30">
        <f t="shared" si="13"/>
        <v>20</v>
      </c>
      <c r="I178" s="30"/>
      <c r="J178" s="30"/>
      <c r="K178" s="30"/>
      <c r="L178" s="30"/>
      <c r="M178" s="30"/>
      <c r="N178" s="30"/>
      <c r="O178" s="30"/>
      <c r="P178" s="30"/>
      <c r="Q178" s="30"/>
      <c r="R178" s="30">
        <f>SUM(H178)</f>
        <v>20</v>
      </c>
      <c r="S178" s="30"/>
      <c r="T178" s="30"/>
      <c r="U178" s="30"/>
      <c r="V178" s="30"/>
      <c r="W178" s="30"/>
    </row>
    <row r="179" spans="1:23" ht="9">
      <c r="A179" s="22" t="s">
        <v>685</v>
      </c>
      <c r="B179" s="33"/>
      <c r="C179" s="30"/>
      <c r="D179" s="30">
        <f t="shared" si="12"/>
        <v>0</v>
      </c>
      <c r="E179" s="30"/>
      <c r="F179" s="30"/>
      <c r="G179" s="30"/>
      <c r="H179" s="30">
        <f t="shared" si="13"/>
        <v>0</v>
      </c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</row>
    <row r="180" spans="1:23" ht="9">
      <c r="A180" s="22" t="s">
        <v>405</v>
      </c>
      <c r="B180" s="33">
        <v>13</v>
      </c>
      <c r="C180" s="30">
        <v>33</v>
      </c>
      <c r="D180" s="30">
        <f t="shared" si="12"/>
        <v>46</v>
      </c>
      <c r="E180" s="30"/>
      <c r="F180" s="30"/>
      <c r="G180" s="30"/>
      <c r="H180" s="30">
        <f t="shared" si="13"/>
        <v>46</v>
      </c>
      <c r="I180" s="30"/>
      <c r="J180" s="30"/>
      <c r="K180" s="30"/>
      <c r="L180" s="30"/>
      <c r="M180" s="30"/>
      <c r="N180" s="30"/>
      <c r="O180" s="30"/>
      <c r="P180" s="30">
        <f>SUM(H180)</f>
        <v>46</v>
      </c>
      <c r="Q180" s="30"/>
      <c r="R180" s="30"/>
      <c r="S180" s="30"/>
      <c r="T180" s="30"/>
      <c r="U180" s="30"/>
      <c r="V180" s="30"/>
      <c r="W180" s="30"/>
    </row>
    <row r="181" spans="1:23" ht="9">
      <c r="A181" s="22" t="s">
        <v>406</v>
      </c>
      <c r="B181" s="33">
        <v>1</v>
      </c>
      <c r="C181" s="30">
        <v>6</v>
      </c>
      <c r="D181" s="30">
        <f t="shared" si="12"/>
        <v>7</v>
      </c>
      <c r="E181" s="30"/>
      <c r="F181" s="30"/>
      <c r="G181" s="30"/>
      <c r="H181" s="30">
        <f t="shared" si="13"/>
        <v>7</v>
      </c>
      <c r="I181" s="30"/>
      <c r="J181" s="30"/>
      <c r="K181" s="30"/>
      <c r="L181" s="30">
        <f>SUM(H181)</f>
        <v>7</v>
      </c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</row>
    <row r="182" spans="1:23" ht="9">
      <c r="A182" s="22" t="s">
        <v>128</v>
      </c>
      <c r="B182" s="33">
        <v>10</v>
      </c>
      <c r="C182" s="30">
        <v>9</v>
      </c>
      <c r="D182" s="30">
        <f t="shared" si="12"/>
        <v>19</v>
      </c>
      <c r="E182" s="30">
        <v>1</v>
      </c>
      <c r="F182" s="30"/>
      <c r="G182" s="30"/>
      <c r="H182" s="30">
        <f t="shared" si="13"/>
        <v>14</v>
      </c>
      <c r="I182" s="30"/>
      <c r="J182" s="30"/>
      <c r="K182" s="30"/>
      <c r="L182" s="30">
        <f>SUM(H182)</f>
        <v>14</v>
      </c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</row>
    <row r="183" spans="1:23" ht="9">
      <c r="A183" s="22" t="s">
        <v>29</v>
      </c>
      <c r="B183" s="33">
        <v>19</v>
      </c>
      <c r="C183" s="30">
        <v>25</v>
      </c>
      <c r="D183" s="30">
        <f t="shared" si="12"/>
        <v>44</v>
      </c>
      <c r="E183" s="30"/>
      <c r="F183" s="30"/>
      <c r="G183" s="30"/>
      <c r="H183" s="30">
        <f t="shared" si="13"/>
        <v>44</v>
      </c>
      <c r="I183" s="30"/>
      <c r="J183" s="30">
        <f>SUM(H183)</f>
        <v>44</v>
      </c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</row>
    <row r="184" spans="1:23" ht="9">
      <c r="A184" s="22" t="s">
        <v>691</v>
      </c>
      <c r="B184" s="33">
        <v>5</v>
      </c>
      <c r="C184" s="30">
        <v>5</v>
      </c>
      <c r="D184" s="30">
        <f t="shared" si="12"/>
        <v>10</v>
      </c>
      <c r="E184" s="30"/>
      <c r="F184" s="30"/>
      <c r="G184" s="30"/>
      <c r="H184" s="30">
        <f t="shared" si="13"/>
        <v>10</v>
      </c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>
        <f>SUM(H184)</f>
        <v>10</v>
      </c>
      <c r="T184" s="30"/>
      <c r="U184" s="30"/>
      <c r="V184" s="30"/>
      <c r="W184" s="30"/>
    </row>
    <row r="185" spans="1:23" ht="9">
      <c r="A185" s="22" t="s">
        <v>815</v>
      </c>
      <c r="B185" s="33"/>
      <c r="C185" s="30"/>
      <c r="D185" s="30">
        <f t="shared" si="12"/>
        <v>0</v>
      </c>
      <c r="E185" s="30"/>
      <c r="F185" s="30"/>
      <c r="G185" s="30"/>
      <c r="H185" s="30">
        <f t="shared" si="13"/>
        <v>0</v>
      </c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</row>
    <row r="186" spans="1:23" ht="9">
      <c r="A186" s="22" t="s">
        <v>174</v>
      </c>
      <c r="B186" s="33">
        <v>17</v>
      </c>
      <c r="C186" s="30">
        <v>28</v>
      </c>
      <c r="D186" s="30">
        <f t="shared" si="12"/>
        <v>45</v>
      </c>
      <c r="E186" s="30"/>
      <c r="F186" s="30"/>
      <c r="G186" s="30"/>
      <c r="H186" s="30">
        <f t="shared" si="13"/>
        <v>45</v>
      </c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>
        <f>SUM(H186)</f>
        <v>45</v>
      </c>
    </row>
    <row r="187" spans="1:23" ht="9">
      <c r="A187" s="23" t="s">
        <v>170</v>
      </c>
      <c r="B187" s="33">
        <v>11</v>
      </c>
      <c r="C187" s="30">
        <v>19</v>
      </c>
      <c r="D187" s="30">
        <f t="shared" si="12"/>
        <v>30</v>
      </c>
      <c r="E187" s="30"/>
      <c r="F187" s="30"/>
      <c r="G187" s="30"/>
      <c r="H187" s="30">
        <f t="shared" si="13"/>
        <v>30</v>
      </c>
      <c r="I187" s="30"/>
      <c r="J187" s="30"/>
      <c r="K187" s="30"/>
      <c r="L187" s="30"/>
      <c r="M187" s="30"/>
      <c r="N187" s="30"/>
      <c r="O187" s="30">
        <f>SUM(H187)</f>
        <v>30</v>
      </c>
      <c r="P187" s="30"/>
      <c r="Q187" s="30"/>
      <c r="R187" s="30"/>
      <c r="S187" s="30"/>
      <c r="T187" s="30"/>
      <c r="U187" s="30"/>
      <c r="V187" s="30"/>
      <c r="W187" s="30"/>
    </row>
    <row r="188" spans="1:23" ht="9">
      <c r="A188" s="22" t="s">
        <v>408</v>
      </c>
      <c r="B188" s="33">
        <v>10</v>
      </c>
      <c r="C188" s="30">
        <v>16</v>
      </c>
      <c r="D188" s="30">
        <f t="shared" si="12"/>
        <v>26</v>
      </c>
      <c r="E188" s="30"/>
      <c r="F188" s="30"/>
      <c r="G188" s="30"/>
      <c r="H188" s="30">
        <f t="shared" si="13"/>
        <v>26</v>
      </c>
      <c r="I188" s="30"/>
      <c r="J188" s="30"/>
      <c r="K188" s="30"/>
      <c r="L188" s="30"/>
      <c r="M188" s="30"/>
      <c r="N188" s="30">
        <f>SUM(H188)</f>
        <v>26</v>
      </c>
      <c r="O188" s="30"/>
      <c r="P188" s="30"/>
      <c r="Q188" s="30"/>
      <c r="R188" s="30"/>
      <c r="S188" s="30"/>
      <c r="T188" s="30"/>
      <c r="U188" s="30"/>
      <c r="V188" s="30"/>
      <c r="W188" s="30"/>
    </row>
    <row r="189" spans="1:23" ht="9">
      <c r="A189" s="22" t="s">
        <v>638</v>
      </c>
      <c r="B189" s="33">
        <v>4</v>
      </c>
      <c r="C189" s="30"/>
      <c r="D189" s="30">
        <f t="shared" si="12"/>
        <v>4</v>
      </c>
      <c r="E189" s="30"/>
      <c r="F189" s="30"/>
      <c r="G189" s="30"/>
      <c r="H189" s="30">
        <f t="shared" si="13"/>
        <v>4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</row>
    <row r="190" spans="1:23" ht="9">
      <c r="A190" s="22" t="s">
        <v>407</v>
      </c>
      <c r="B190" s="33">
        <v>11</v>
      </c>
      <c r="C190" s="30">
        <v>16</v>
      </c>
      <c r="D190" s="30">
        <f t="shared" si="12"/>
        <v>27</v>
      </c>
      <c r="E190" s="30"/>
      <c r="F190" s="30"/>
      <c r="G190" s="30"/>
      <c r="H190" s="30">
        <f t="shared" si="13"/>
        <v>27</v>
      </c>
      <c r="I190" s="30"/>
      <c r="J190" s="30"/>
      <c r="K190" s="30"/>
      <c r="L190" s="30"/>
      <c r="M190" s="30"/>
      <c r="N190" s="30">
        <f>SUM(H190)</f>
        <v>27</v>
      </c>
      <c r="O190" s="30"/>
      <c r="P190" s="30"/>
      <c r="Q190" s="30"/>
      <c r="R190" s="30"/>
      <c r="S190" s="30"/>
      <c r="T190" s="30"/>
      <c r="U190" s="30"/>
      <c r="V190" s="30"/>
      <c r="W190" s="30"/>
    </row>
    <row r="191" spans="1:23" ht="9">
      <c r="A191" s="22" t="s">
        <v>641</v>
      </c>
      <c r="B191" s="33">
        <v>2</v>
      </c>
      <c r="C191" s="30">
        <v>10</v>
      </c>
      <c r="D191" s="30">
        <f t="shared" si="12"/>
        <v>12</v>
      </c>
      <c r="E191" s="30"/>
      <c r="F191" s="30">
        <v>1</v>
      </c>
      <c r="G191" s="30"/>
      <c r="H191" s="30">
        <f t="shared" si="13"/>
        <v>2</v>
      </c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</row>
    <row r="192" spans="1:23" ht="9">
      <c r="A192" s="22" t="s">
        <v>30</v>
      </c>
      <c r="B192" s="33">
        <v>18</v>
      </c>
      <c r="C192" s="30">
        <v>17</v>
      </c>
      <c r="D192" s="30">
        <f t="shared" si="12"/>
        <v>35</v>
      </c>
      <c r="E192" s="30"/>
      <c r="F192" s="30"/>
      <c r="G192" s="30"/>
      <c r="H192" s="30">
        <f t="shared" si="13"/>
        <v>35</v>
      </c>
      <c r="I192" s="30"/>
      <c r="J192" s="30"/>
      <c r="K192" s="30"/>
      <c r="L192" s="30"/>
      <c r="M192" s="30"/>
      <c r="N192" s="30"/>
      <c r="O192" s="30"/>
      <c r="P192" s="30">
        <f>SUM(H192)</f>
        <v>35</v>
      </c>
      <c r="Q192" s="30"/>
      <c r="R192" s="30"/>
      <c r="S192" s="30"/>
      <c r="T192" s="30"/>
      <c r="U192" s="30"/>
      <c r="V192" s="30"/>
      <c r="W192" s="30"/>
    </row>
    <row r="193" spans="1:23" ht="9">
      <c r="A193" s="22" t="s">
        <v>31</v>
      </c>
      <c r="B193" s="33">
        <v>19</v>
      </c>
      <c r="C193" s="30">
        <v>22</v>
      </c>
      <c r="D193" s="30">
        <f t="shared" si="12"/>
        <v>41</v>
      </c>
      <c r="E193" s="30"/>
      <c r="F193" s="30"/>
      <c r="G193" s="30"/>
      <c r="H193" s="30">
        <f t="shared" si="13"/>
        <v>41</v>
      </c>
      <c r="I193" s="30"/>
      <c r="J193" s="30">
        <f>SUM(H193)</f>
        <v>41</v>
      </c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</row>
    <row r="194" spans="1:23" ht="9">
      <c r="A194" s="22" t="s">
        <v>32</v>
      </c>
      <c r="B194" s="33">
        <v>14</v>
      </c>
      <c r="C194" s="30">
        <v>40</v>
      </c>
      <c r="D194" s="30">
        <f t="shared" si="12"/>
        <v>54</v>
      </c>
      <c r="E194" s="30"/>
      <c r="F194" s="30"/>
      <c r="G194" s="30"/>
      <c r="H194" s="30">
        <f t="shared" si="13"/>
        <v>54</v>
      </c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>
        <f>SUM(H194)</f>
        <v>54</v>
      </c>
      <c r="W194" s="30"/>
    </row>
    <row r="195" spans="1:23" ht="9">
      <c r="A195" s="22" t="s">
        <v>409</v>
      </c>
      <c r="B195" s="33">
        <v>10</v>
      </c>
      <c r="C195" s="30">
        <v>10</v>
      </c>
      <c r="D195" s="30">
        <f t="shared" si="12"/>
        <v>20</v>
      </c>
      <c r="E195" s="30"/>
      <c r="F195" s="30"/>
      <c r="G195" s="30"/>
      <c r="H195" s="30">
        <f t="shared" si="13"/>
        <v>20</v>
      </c>
      <c r="I195" s="30"/>
      <c r="J195" s="30">
        <f>SUM(H195)</f>
        <v>20</v>
      </c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</row>
    <row r="196" spans="1:23" ht="9">
      <c r="A196" s="22" t="s">
        <v>734</v>
      </c>
      <c r="B196" s="33">
        <v>1</v>
      </c>
      <c r="C196" s="30"/>
      <c r="D196" s="30">
        <f t="shared" si="12"/>
        <v>1</v>
      </c>
      <c r="E196" s="30"/>
      <c r="F196" s="30"/>
      <c r="G196" s="30"/>
      <c r="H196" s="30">
        <f t="shared" si="13"/>
        <v>1</v>
      </c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</row>
    <row r="197" spans="1:23" ht="9">
      <c r="A197" s="22" t="s">
        <v>176</v>
      </c>
      <c r="B197" s="33">
        <v>8</v>
      </c>
      <c r="C197" s="30">
        <v>19</v>
      </c>
      <c r="D197" s="30">
        <f t="shared" si="12"/>
        <v>27</v>
      </c>
      <c r="E197" s="30"/>
      <c r="F197" s="30"/>
      <c r="G197" s="30"/>
      <c r="H197" s="30">
        <f t="shared" si="13"/>
        <v>27</v>
      </c>
      <c r="I197" s="30"/>
      <c r="J197" s="30"/>
      <c r="K197" s="30"/>
      <c r="L197" s="30">
        <f>SUM(H197)</f>
        <v>27</v>
      </c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</row>
    <row r="198" spans="1:23" ht="9">
      <c r="A198" s="22" t="s">
        <v>710</v>
      </c>
      <c r="B198" s="33"/>
      <c r="C198" s="30">
        <v>1</v>
      </c>
      <c r="D198" s="30">
        <f t="shared" si="12"/>
        <v>1</v>
      </c>
      <c r="E198" s="30"/>
      <c r="F198" s="30"/>
      <c r="G198" s="30"/>
      <c r="H198" s="30">
        <f t="shared" si="13"/>
        <v>1</v>
      </c>
      <c r="I198" s="30">
        <f>SUM(H198)</f>
        <v>1</v>
      </c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</row>
    <row r="199" spans="1:23" ht="9">
      <c r="A199" s="22" t="s">
        <v>610</v>
      </c>
      <c r="B199" s="33"/>
      <c r="C199" s="30">
        <v>1</v>
      </c>
      <c r="D199" s="30">
        <f t="shared" si="12"/>
        <v>1</v>
      </c>
      <c r="E199" s="30"/>
      <c r="F199" s="30"/>
      <c r="G199" s="30"/>
      <c r="H199" s="30">
        <f t="shared" si="13"/>
        <v>1</v>
      </c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</row>
    <row r="200" spans="1:23" ht="9">
      <c r="A200" s="22" t="s">
        <v>634</v>
      </c>
      <c r="B200" s="33"/>
      <c r="C200" s="30"/>
      <c r="D200" s="30">
        <f t="shared" si="12"/>
        <v>0</v>
      </c>
      <c r="E200" s="30"/>
      <c r="F200" s="30"/>
      <c r="G200" s="30"/>
      <c r="H200" s="30">
        <f t="shared" si="13"/>
        <v>0</v>
      </c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</row>
    <row r="201" spans="1:23" ht="9">
      <c r="A201" s="22" t="s">
        <v>765</v>
      </c>
      <c r="B201" s="33"/>
      <c r="C201" s="30"/>
      <c r="D201" s="30">
        <f t="shared" si="12"/>
        <v>0</v>
      </c>
      <c r="E201" s="30"/>
      <c r="F201" s="30"/>
      <c r="G201" s="30"/>
      <c r="H201" s="30">
        <f t="shared" si="13"/>
        <v>0</v>
      </c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</row>
    <row r="202" spans="1:23" ht="9">
      <c r="A202" s="22" t="s">
        <v>801</v>
      </c>
      <c r="B202" s="33"/>
      <c r="C202" s="30"/>
      <c r="D202" s="30">
        <f t="shared" si="12"/>
        <v>0</v>
      </c>
      <c r="E202" s="30"/>
      <c r="F202" s="30"/>
      <c r="G202" s="30"/>
      <c r="H202" s="30">
        <f t="shared" si="13"/>
        <v>0</v>
      </c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</row>
    <row r="203" spans="1:23" ht="9">
      <c r="A203" s="22" t="s">
        <v>76</v>
      </c>
      <c r="B203" s="33">
        <v>6</v>
      </c>
      <c r="C203" s="30">
        <v>12</v>
      </c>
      <c r="D203" s="30">
        <f t="shared" si="12"/>
        <v>18</v>
      </c>
      <c r="E203" s="30">
        <v>2</v>
      </c>
      <c r="F203" s="30"/>
      <c r="G203" s="30"/>
      <c r="H203" s="30">
        <f t="shared" si="13"/>
        <v>8</v>
      </c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>
        <f>SUM(H203)</f>
        <v>8</v>
      </c>
    </row>
    <row r="204" spans="1:23" ht="9">
      <c r="A204" s="22" t="s">
        <v>410</v>
      </c>
      <c r="B204" s="33">
        <v>22</v>
      </c>
      <c r="C204" s="30">
        <v>10</v>
      </c>
      <c r="D204" s="30">
        <f t="shared" si="12"/>
        <v>32</v>
      </c>
      <c r="E204" s="30"/>
      <c r="F204" s="30"/>
      <c r="G204" s="30"/>
      <c r="H204" s="30">
        <f t="shared" si="13"/>
        <v>32</v>
      </c>
      <c r="I204" s="30"/>
      <c r="J204" s="30"/>
      <c r="K204" s="30"/>
      <c r="L204" s="30">
        <f>SUM(H204)</f>
        <v>32</v>
      </c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</row>
    <row r="205" spans="1:23" ht="9">
      <c r="A205" s="22" t="s">
        <v>411</v>
      </c>
      <c r="B205" s="33">
        <v>12</v>
      </c>
      <c r="C205" s="30">
        <v>25</v>
      </c>
      <c r="D205" s="30">
        <f t="shared" si="12"/>
        <v>37</v>
      </c>
      <c r="E205" s="30">
        <v>1</v>
      </c>
      <c r="F205" s="30">
        <v>1</v>
      </c>
      <c r="G205" s="30">
        <v>1</v>
      </c>
      <c r="H205" s="30">
        <f t="shared" si="13"/>
        <v>27</v>
      </c>
      <c r="I205" s="30"/>
      <c r="J205" s="30"/>
      <c r="K205" s="30"/>
      <c r="L205" s="30"/>
      <c r="M205" s="30">
        <f>SUM(H205)</f>
        <v>27</v>
      </c>
      <c r="N205" s="30"/>
      <c r="O205" s="30"/>
      <c r="P205" s="30"/>
      <c r="Q205" s="30"/>
      <c r="R205" s="30"/>
      <c r="S205" s="30"/>
      <c r="T205" s="30"/>
      <c r="U205" s="30"/>
      <c r="V205" s="30"/>
      <c r="W205" s="30"/>
    </row>
    <row r="206" spans="1:23" ht="9">
      <c r="A206" s="22" t="s">
        <v>648</v>
      </c>
      <c r="B206" s="33">
        <v>1</v>
      </c>
      <c r="C206" s="30">
        <v>4</v>
      </c>
      <c r="D206" s="30">
        <f t="shared" si="12"/>
        <v>5</v>
      </c>
      <c r="E206" s="30"/>
      <c r="F206" s="30"/>
      <c r="G206" s="30"/>
      <c r="H206" s="30">
        <f t="shared" si="13"/>
        <v>5</v>
      </c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</row>
    <row r="207" spans="1:23" ht="9">
      <c r="A207" s="23" t="s">
        <v>412</v>
      </c>
      <c r="B207" s="33">
        <v>9</v>
      </c>
      <c r="C207" s="30">
        <v>8</v>
      </c>
      <c r="D207" s="30">
        <f t="shared" si="12"/>
        <v>17</v>
      </c>
      <c r="E207" s="30"/>
      <c r="F207" s="30"/>
      <c r="G207" s="30"/>
      <c r="H207" s="30">
        <f t="shared" si="13"/>
        <v>17</v>
      </c>
      <c r="I207" s="30"/>
      <c r="J207" s="30"/>
      <c r="K207" s="30"/>
      <c r="L207" s="30"/>
      <c r="M207" s="30"/>
      <c r="N207" s="30"/>
      <c r="O207" s="30"/>
      <c r="P207" s="30">
        <f>SUM(H207)</f>
        <v>17</v>
      </c>
      <c r="Q207" s="30"/>
      <c r="R207" s="30"/>
      <c r="S207" s="30"/>
      <c r="T207" s="30"/>
      <c r="U207" s="30"/>
      <c r="V207" s="30"/>
      <c r="W207" s="30"/>
    </row>
    <row r="208" spans="1:23" ht="9">
      <c r="A208" s="23" t="s">
        <v>712</v>
      </c>
      <c r="B208" s="33">
        <v>4</v>
      </c>
      <c r="C208" s="30">
        <v>6</v>
      </c>
      <c r="D208" s="30">
        <f t="shared" si="12"/>
        <v>10</v>
      </c>
      <c r="E208" s="30"/>
      <c r="F208" s="30"/>
      <c r="G208" s="30"/>
      <c r="H208" s="30">
        <f t="shared" si="13"/>
        <v>10</v>
      </c>
      <c r="I208" s="30"/>
      <c r="J208" s="30">
        <f>SUM(H208)</f>
        <v>10</v>
      </c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</row>
    <row r="209" spans="1:23" ht="9">
      <c r="A209" s="23" t="s">
        <v>678</v>
      </c>
      <c r="B209" s="33">
        <v>2</v>
      </c>
      <c r="C209" s="30">
        <v>2</v>
      </c>
      <c r="D209" s="30">
        <f t="shared" si="12"/>
        <v>4</v>
      </c>
      <c r="E209" s="30"/>
      <c r="F209" s="30"/>
      <c r="G209" s="30"/>
      <c r="H209" s="30">
        <f t="shared" si="13"/>
        <v>4</v>
      </c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</row>
    <row r="210" spans="1:23" ht="9">
      <c r="A210" s="23" t="s">
        <v>700</v>
      </c>
      <c r="B210" s="33">
        <v>2</v>
      </c>
      <c r="C210" s="30">
        <v>7</v>
      </c>
      <c r="D210" s="30">
        <f t="shared" si="12"/>
        <v>9</v>
      </c>
      <c r="E210" s="30"/>
      <c r="F210" s="30"/>
      <c r="G210" s="30"/>
      <c r="H210" s="30">
        <f t="shared" si="13"/>
        <v>9</v>
      </c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</row>
    <row r="211" spans="1:23" ht="9">
      <c r="A211" s="22" t="s">
        <v>413</v>
      </c>
      <c r="B211" s="33"/>
      <c r="C211" s="30">
        <v>1</v>
      </c>
      <c r="D211" s="30">
        <f t="shared" si="12"/>
        <v>1</v>
      </c>
      <c r="E211" s="30"/>
      <c r="F211" s="30"/>
      <c r="G211" s="30"/>
      <c r="H211" s="30">
        <f t="shared" si="13"/>
        <v>1</v>
      </c>
      <c r="I211" s="30">
        <f>SUM(H211)</f>
        <v>1</v>
      </c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</row>
    <row r="212" spans="1:23" ht="9">
      <c r="A212" s="22" t="s">
        <v>33</v>
      </c>
      <c r="B212" s="33">
        <v>7</v>
      </c>
      <c r="C212" s="30">
        <v>15</v>
      </c>
      <c r="D212" s="30">
        <f t="shared" si="12"/>
        <v>22</v>
      </c>
      <c r="E212" s="30"/>
      <c r="F212" s="30"/>
      <c r="G212" s="30"/>
      <c r="H212" s="30">
        <f t="shared" si="13"/>
        <v>22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f>SUM(H212)</f>
        <v>22</v>
      </c>
      <c r="U212" s="30"/>
      <c r="V212" s="30"/>
      <c r="W212" s="30"/>
    </row>
    <row r="213" spans="1:23" ht="9">
      <c r="A213" s="22" t="s">
        <v>788</v>
      </c>
      <c r="B213" s="33">
        <v>4</v>
      </c>
      <c r="C213" s="30">
        <v>8</v>
      </c>
      <c r="D213" s="30">
        <f t="shared" si="12"/>
        <v>12</v>
      </c>
      <c r="E213" s="30"/>
      <c r="F213" s="30"/>
      <c r="G213" s="30"/>
      <c r="H213" s="30">
        <f t="shared" si="13"/>
        <v>12</v>
      </c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>
        <f>SUM(H213)</f>
        <v>12</v>
      </c>
      <c r="V213" s="30"/>
      <c r="W213" s="30"/>
    </row>
    <row r="214" spans="1:23" ht="9">
      <c r="A214" s="22" t="s">
        <v>821</v>
      </c>
      <c r="B214" s="33">
        <v>2</v>
      </c>
      <c r="C214" s="30">
        <v>9</v>
      </c>
      <c r="D214" s="30">
        <f t="shared" si="12"/>
        <v>11</v>
      </c>
      <c r="E214" s="30"/>
      <c r="F214" s="30"/>
      <c r="G214" s="30"/>
      <c r="H214" s="30">
        <f t="shared" si="13"/>
        <v>11</v>
      </c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</row>
    <row r="215" spans="1:23" ht="9">
      <c r="A215" s="22" t="s">
        <v>196</v>
      </c>
      <c r="B215" s="33">
        <v>17</v>
      </c>
      <c r="C215" s="30">
        <v>31</v>
      </c>
      <c r="D215" s="30">
        <f t="shared" si="12"/>
        <v>48</v>
      </c>
      <c r="E215" s="30"/>
      <c r="F215" s="30"/>
      <c r="G215" s="30"/>
      <c r="H215" s="30">
        <f t="shared" si="13"/>
        <v>48</v>
      </c>
      <c r="I215" s="30"/>
      <c r="J215" s="30"/>
      <c r="K215" s="30">
        <f>SUM(H215)</f>
        <v>48</v>
      </c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</row>
    <row r="216" spans="1:23" ht="9">
      <c r="A216" s="22" t="s">
        <v>414</v>
      </c>
      <c r="B216" s="33">
        <v>9</v>
      </c>
      <c r="C216" s="30">
        <v>26</v>
      </c>
      <c r="D216" s="30">
        <f t="shared" si="12"/>
        <v>35</v>
      </c>
      <c r="E216" s="30"/>
      <c r="F216" s="30"/>
      <c r="G216" s="30">
        <v>1</v>
      </c>
      <c r="H216" s="30">
        <f t="shared" si="13"/>
        <v>40</v>
      </c>
      <c r="I216" s="30"/>
      <c r="J216" s="30"/>
      <c r="K216" s="30"/>
      <c r="L216" s="30"/>
      <c r="M216" s="30"/>
      <c r="N216" s="30"/>
      <c r="O216" s="30"/>
      <c r="P216" s="30"/>
      <c r="Q216" s="30">
        <f>SUM(H216)</f>
        <v>40</v>
      </c>
      <c r="R216" s="30"/>
      <c r="S216" s="30"/>
      <c r="T216" s="30"/>
      <c r="U216" s="30"/>
      <c r="V216" s="30"/>
      <c r="W216" s="30"/>
    </row>
    <row r="217" spans="1:23" ht="9">
      <c r="A217" s="22" t="s">
        <v>415</v>
      </c>
      <c r="B217" s="33">
        <v>21</v>
      </c>
      <c r="C217" s="30">
        <v>22</v>
      </c>
      <c r="D217" s="30">
        <f t="shared" si="12"/>
        <v>43</v>
      </c>
      <c r="E217" s="30"/>
      <c r="F217" s="30"/>
      <c r="G217" s="30"/>
      <c r="H217" s="30">
        <f t="shared" si="13"/>
        <v>43</v>
      </c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>
        <f>SUM(H217)</f>
        <v>43</v>
      </c>
      <c r="T217" s="30"/>
      <c r="U217" s="30"/>
      <c r="V217" s="30"/>
      <c r="W217" s="30"/>
    </row>
    <row r="218" spans="1:23" ht="9">
      <c r="A218" s="22" t="s">
        <v>339</v>
      </c>
      <c r="B218" s="33">
        <v>25</v>
      </c>
      <c r="C218" s="30">
        <v>17</v>
      </c>
      <c r="D218" s="30">
        <f t="shared" si="12"/>
        <v>42</v>
      </c>
      <c r="E218" s="30"/>
      <c r="F218" s="30"/>
      <c r="G218" s="30">
        <v>1</v>
      </c>
      <c r="H218" s="30">
        <f t="shared" si="13"/>
        <v>47</v>
      </c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>
        <f>SUM(H218)</f>
        <v>47</v>
      </c>
      <c r="U218" s="30"/>
      <c r="V218" s="30"/>
      <c r="W218" s="30"/>
    </row>
    <row r="219" spans="1:23" ht="9">
      <c r="A219" s="23" t="s">
        <v>187</v>
      </c>
      <c r="B219" s="33">
        <v>7</v>
      </c>
      <c r="C219" s="30">
        <v>6</v>
      </c>
      <c r="D219" s="30">
        <f t="shared" si="12"/>
        <v>13</v>
      </c>
      <c r="E219" s="30"/>
      <c r="F219" s="30"/>
      <c r="G219" s="30"/>
      <c r="H219" s="30">
        <f t="shared" si="13"/>
        <v>13</v>
      </c>
      <c r="I219" s="30"/>
      <c r="J219" s="30"/>
      <c r="K219" s="30"/>
      <c r="L219" s="30"/>
      <c r="M219" s="30"/>
      <c r="N219" s="30"/>
      <c r="O219" s="30">
        <f>SUM(H219)</f>
        <v>13</v>
      </c>
      <c r="P219" s="30"/>
      <c r="Q219" s="30"/>
      <c r="R219" s="30"/>
      <c r="S219" s="30"/>
      <c r="T219" s="30"/>
      <c r="U219" s="30"/>
      <c r="V219" s="30"/>
      <c r="W219" s="30"/>
    </row>
    <row r="220" spans="1:23" ht="9">
      <c r="A220" s="22" t="s">
        <v>416</v>
      </c>
      <c r="B220" s="33">
        <v>17</v>
      </c>
      <c r="C220" s="30">
        <v>34</v>
      </c>
      <c r="D220" s="30">
        <f t="shared" si="12"/>
        <v>51</v>
      </c>
      <c r="E220" s="30"/>
      <c r="F220" s="30"/>
      <c r="G220" s="30"/>
      <c r="H220" s="30">
        <f t="shared" si="13"/>
        <v>51</v>
      </c>
      <c r="I220" s="30"/>
      <c r="J220" s="30"/>
      <c r="K220" s="30"/>
      <c r="L220" s="30"/>
      <c r="M220" s="30"/>
      <c r="N220" s="30"/>
      <c r="O220" s="30"/>
      <c r="P220" s="30"/>
      <c r="Q220" s="30"/>
      <c r="R220" s="30">
        <f>SUM(H220)</f>
        <v>51</v>
      </c>
      <c r="S220" s="30"/>
      <c r="T220" s="30"/>
      <c r="U220" s="30"/>
      <c r="V220" s="30"/>
      <c r="W220" s="30"/>
    </row>
    <row r="221" spans="1:23" ht="9">
      <c r="A221" s="22" t="s">
        <v>647</v>
      </c>
      <c r="B221" s="33">
        <v>7</v>
      </c>
      <c r="C221" s="30">
        <v>22</v>
      </c>
      <c r="D221" s="30">
        <f t="shared" si="12"/>
        <v>29</v>
      </c>
      <c r="E221" s="30">
        <v>1</v>
      </c>
      <c r="F221" s="30"/>
      <c r="G221" s="30"/>
      <c r="H221" s="30">
        <f t="shared" si="13"/>
        <v>24</v>
      </c>
      <c r="I221" s="30"/>
      <c r="J221" s="30">
        <f>SUM(H221)</f>
        <v>24</v>
      </c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</row>
    <row r="222" spans="1:23" ht="9">
      <c r="A222" s="22" t="s">
        <v>614</v>
      </c>
      <c r="B222" s="33">
        <v>2</v>
      </c>
      <c r="C222" s="30">
        <v>1</v>
      </c>
      <c r="D222" s="30">
        <f t="shared" si="12"/>
        <v>3</v>
      </c>
      <c r="E222" s="30"/>
      <c r="F222" s="30"/>
      <c r="G222" s="30"/>
      <c r="H222" s="30">
        <f t="shared" si="13"/>
        <v>3</v>
      </c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</row>
    <row r="223" spans="1:23" ht="9">
      <c r="A223" s="22" t="s">
        <v>620</v>
      </c>
      <c r="B223" s="33">
        <v>3</v>
      </c>
      <c r="C223" s="30">
        <v>4</v>
      </c>
      <c r="D223" s="30">
        <f t="shared" si="12"/>
        <v>7</v>
      </c>
      <c r="E223" s="30"/>
      <c r="F223" s="30"/>
      <c r="G223" s="30"/>
      <c r="H223" s="30">
        <f t="shared" si="13"/>
        <v>7</v>
      </c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</row>
    <row r="224" spans="1:23" ht="9">
      <c r="A224" s="22" t="s">
        <v>172</v>
      </c>
      <c r="B224" s="33">
        <v>13</v>
      </c>
      <c r="C224" s="30">
        <v>32</v>
      </c>
      <c r="D224" s="30">
        <f t="shared" si="12"/>
        <v>45</v>
      </c>
      <c r="E224" s="30"/>
      <c r="F224" s="30"/>
      <c r="G224" s="30">
        <v>1</v>
      </c>
      <c r="H224" s="30">
        <f t="shared" si="13"/>
        <v>50</v>
      </c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>
        <f>SUM(H224)</f>
        <v>50</v>
      </c>
      <c r="W224" s="30"/>
    </row>
    <row r="225" spans="1:23" ht="9">
      <c r="A225" s="22" t="s">
        <v>34</v>
      </c>
      <c r="B225" s="33">
        <v>8</v>
      </c>
      <c r="C225" s="30">
        <v>19</v>
      </c>
      <c r="D225" s="30">
        <f t="shared" si="12"/>
        <v>27</v>
      </c>
      <c r="E225" s="30">
        <v>1</v>
      </c>
      <c r="F225" s="30"/>
      <c r="G225" s="30">
        <v>1</v>
      </c>
      <c r="H225" s="30">
        <f t="shared" si="13"/>
        <v>27</v>
      </c>
      <c r="I225" s="30"/>
      <c r="J225" s="30"/>
      <c r="K225" s="30"/>
      <c r="L225" s="30"/>
      <c r="M225" s="30"/>
      <c r="N225" s="30"/>
      <c r="O225" s="30"/>
      <c r="P225" s="30"/>
      <c r="Q225" s="30"/>
      <c r="R225" s="30">
        <f>SUM(H225)</f>
        <v>27</v>
      </c>
      <c r="S225" s="30"/>
      <c r="T225" s="30"/>
      <c r="U225" s="30"/>
      <c r="V225" s="30"/>
      <c r="W225" s="30"/>
    </row>
    <row r="226" spans="1:23" ht="9">
      <c r="A226" s="22" t="s">
        <v>730</v>
      </c>
      <c r="B226" s="33">
        <v>1</v>
      </c>
      <c r="C226" s="30">
        <v>1</v>
      </c>
      <c r="D226" s="30">
        <f t="shared" si="12"/>
        <v>2</v>
      </c>
      <c r="E226" s="30"/>
      <c r="F226" s="30"/>
      <c r="G226" s="30"/>
      <c r="H226" s="30">
        <f t="shared" si="13"/>
        <v>2</v>
      </c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</row>
    <row r="227" spans="1:23" ht="9">
      <c r="A227" s="22" t="s">
        <v>738</v>
      </c>
      <c r="B227" s="33">
        <v>4</v>
      </c>
      <c r="C227" s="30">
        <v>5</v>
      </c>
      <c r="D227" s="30">
        <f t="shared" si="12"/>
        <v>9</v>
      </c>
      <c r="E227" s="30"/>
      <c r="F227" s="30"/>
      <c r="G227" s="30"/>
      <c r="H227" s="30">
        <f t="shared" si="13"/>
        <v>9</v>
      </c>
      <c r="I227" s="30"/>
      <c r="J227" s="30"/>
      <c r="K227" s="30"/>
      <c r="L227" s="30"/>
      <c r="M227" s="30"/>
      <c r="N227" s="30"/>
      <c r="O227" s="30"/>
      <c r="P227" s="30"/>
      <c r="Q227" s="30">
        <f>SUM(H227)</f>
        <v>9</v>
      </c>
      <c r="R227" s="30"/>
      <c r="S227" s="30"/>
      <c r="T227" s="30"/>
      <c r="U227" s="30"/>
      <c r="V227" s="30"/>
      <c r="W227" s="30"/>
    </row>
    <row r="228" spans="1:23" ht="9">
      <c r="A228" s="22" t="s">
        <v>628</v>
      </c>
      <c r="B228" s="33"/>
      <c r="C228" s="30"/>
      <c r="D228" s="30">
        <f t="shared" si="12"/>
        <v>0</v>
      </c>
      <c r="E228" s="30"/>
      <c r="F228" s="30"/>
      <c r="G228" s="30"/>
      <c r="H228" s="30">
        <f t="shared" si="13"/>
        <v>0</v>
      </c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</row>
    <row r="229" spans="1:23" ht="9">
      <c r="A229" s="23" t="s">
        <v>417</v>
      </c>
      <c r="B229" s="33">
        <v>1</v>
      </c>
      <c r="C229" s="30">
        <v>2</v>
      </c>
      <c r="D229" s="30">
        <f t="shared" si="12"/>
        <v>3</v>
      </c>
      <c r="E229" s="30"/>
      <c r="F229" s="30"/>
      <c r="G229" s="30"/>
      <c r="H229" s="30">
        <f t="shared" si="13"/>
        <v>3</v>
      </c>
      <c r="I229" s="30"/>
      <c r="J229" s="30"/>
      <c r="K229" s="30"/>
      <c r="L229" s="30"/>
      <c r="M229" s="30">
        <f>SUM(H229)</f>
        <v>3</v>
      </c>
      <c r="N229" s="30"/>
      <c r="O229" s="30"/>
      <c r="P229" s="30"/>
      <c r="Q229" s="30"/>
      <c r="R229" s="30"/>
      <c r="S229" s="30"/>
      <c r="T229" s="30"/>
      <c r="U229" s="30"/>
      <c r="V229" s="30"/>
      <c r="W229" s="30"/>
    </row>
    <row r="230" spans="1:23" ht="9">
      <c r="A230" s="23" t="s">
        <v>666</v>
      </c>
      <c r="B230" s="33">
        <v>8</v>
      </c>
      <c r="C230" s="30">
        <v>12</v>
      </c>
      <c r="D230" s="30">
        <f t="shared" si="12"/>
        <v>20</v>
      </c>
      <c r="E230" s="30">
        <v>1</v>
      </c>
      <c r="F230" s="30"/>
      <c r="G230" s="30"/>
      <c r="H230" s="30">
        <f t="shared" si="13"/>
        <v>15</v>
      </c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</row>
    <row r="231" spans="1:23" ht="9">
      <c r="A231" s="22" t="s">
        <v>418</v>
      </c>
      <c r="B231" s="33">
        <v>21</v>
      </c>
      <c r="C231" s="30">
        <v>21</v>
      </c>
      <c r="D231" s="30">
        <f t="shared" si="12"/>
        <v>42</v>
      </c>
      <c r="E231" s="30"/>
      <c r="F231" s="30"/>
      <c r="G231" s="30"/>
      <c r="H231" s="30">
        <f t="shared" si="13"/>
        <v>42</v>
      </c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>
        <f>SUM(H231)</f>
        <v>42</v>
      </c>
      <c r="V231" s="30"/>
      <c r="W231" s="30"/>
    </row>
    <row r="232" spans="1:23" ht="9">
      <c r="A232" s="22" t="s">
        <v>253</v>
      </c>
      <c r="B232" s="33">
        <v>4</v>
      </c>
      <c r="C232" s="30">
        <v>2</v>
      </c>
      <c r="D232" s="30">
        <f t="shared" si="12"/>
        <v>6</v>
      </c>
      <c r="E232" s="30"/>
      <c r="F232" s="30"/>
      <c r="G232" s="30"/>
      <c r="H232" s="30">
        <f t="shared" si="13"/>
        <v>6</v>
      </c>
      <c r="I232" s="30"/>
      <c r="J232" s="30"/>
      <c r="K232" s="30"/>
      <c r="L232" s="30"/>
      <c r="M232" s="30"/>
      <c r="N232" s="30">
        <f>SUM(H232)</f>
        <v>6</v>
      </c>
      <c r="O232" s="30"/>
      <c r="P232" s="30"/>
      <c r="Q232" s="30"/>
      <c r="R232" s="30"/>
      <c r="S232" s="30"/>
      <c r="T232" s="30"/>
      <c r="U232" s="30"/>
      <c r="V232" s="30"/>
      <c r="W232" s="30"/>
    </row>
    <row r="233" spans="1:23" ht="9">
      <c r="A233" s="22" t="s">
        <v>792</v>
      </c>
      <c r="B233" s="33"/>
      <c r="C233" s="30"/>
      <c r="D233" s="30">
        <f t="shared" si="12"/>
        <v>0</v>
      </c>
      <c r="E233" s="30"/>
      <c r="F233" s="30"/>
      <c r="G233" s="30"/>
      <c r="H233" s="30">
        <f t="shared" si="13"/>
        <v>0</v>
      </c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</row>
    <row r="234" spans="1:23" ht="9">
      <c r="A234" s="22" t="s">
        <v>35</v>
      </c>
      <c r="B234" s="33">
        <v>13</v>
      </c>
      <c r="C234" s="30">
        <v>16</v>
      </c>
      <c r="D234" s="30">
        <f aca="true" t="shared" si="14" ref="D234:D297">SUM(B234:C234)</f>
        <v>29</v>
      </c>
      <c r="E234" s="30"/>
      <c r="F234" s="30"/>
      <c r="G234" s="30">
        <v>1</v>
      </c>
      <c r="H234" s="30">
        <f aca="true" t="shared" si="15" ref="H234:H297">SUM(D234-E234*5-F234*10+G234*5)</f>
        <v>34</v>
      </c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>
        <f>SUM(H234)</f>
        <v>34</v>
      </c>
      <c r="U234" s="30"/>
      <c r="V234" s="30"/>
      <c r="W234" s="30"/>
    </row>
    <row r="235" spans="1:23" ht="9">
      <c r="A235" s="22" t="s">
        <v>727</v>
      </c>
      <c r="B235" s="33">
        <v>7</v>
      </c>
      <c r="C235" s="30">
        <v>10</v>
      </c>
      <c r="D235" s="30">
        <f t="shared" si="14"/>
        <v>17</v>
      </c>
      <c r="E235" s="30"/>
      <c r="F235" s="30"/>
      <c r="G235" s="30"/>
      <c r="H235" s="30">
        <f t="shared" si="15"/>
        <v>17</v>
      </c>
      <c r="I235" s="30"/>
      <c r="J235" s="30"/>
      <c r="K235" s="30"/>
      <c r="L235" s="30"/>
      <c r="M235" s="30"/>
      <c r="N235" s="30"/>
      <c r="O235" s="30"/>
      <c r="P235" s="30"/>
      <c r="Q235" s="30"/>
      <c r="R235" s="30">
        <f>SUM(H235)</f>
        <v>17</v>
      </c>
      <c r="S235" s="30"/>
      <c r="T235" s="30"/>
      <c r="U235" s="30"/>
      <c r="V235" s="30"/>
      <c r="W235" s="30"/>
    </row>
    <row r="236" spans="1:23" ht="9">
      <c r="A236" s="22" t="s">
        <v>715</v>
      </c>
      <c r="B236" s="33">
        <v>1</v>
      </c>
      <c r="C236" s="30"/>
      <c r="D236" s="30">
        <f t="shared" si="14"/>
        <v>1</v>
      </c>
      <c r="E236" s="30"/>
      <c r="F236" s="30"/>
      <c r="G236" s="30"/>
      <c r="H236" s="30">
        <f t="shared" si="15"/>
        <v>1</v>
      </c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</row>
    <row r="237" spans="1:23" ht="9">
      <c r="A237" s="22" t="s">
        <v>36</v>
      </c>
      <c r="B237" s="33">
        <v>11</v>
      </c>
      <c r="C237" s="30">
        <v>20</v>
      </c>
      <c r="D237" s="30">
        <f t="shared" si="14"/>
        <v>31</v>
      </c>
      <c r="E237" s="30">
        <v>1</v>
      </c>
      <c r="F237" s="30"/>
      <c r="G237" s="30"/>
      <c r="H237" s="30">
        <f t="shared" si="15"/>
        <v>26</v>
      </c>
      <c r="I237" s="30"/>
      <c r="J237" s="30"/>
      <c r="K237" s="30"/>
      <c r="L237" s="30"/>
      <c r="M237" s="30"/>
      <c r="N237" s="30"/>
      <c r="O237" s="30"/>
      <c r="P237" s="30">
        <f>SUM(H237)</f>
        <v>26</v>
      </c>
      <c r="Q237" s="30"/>
      <c r="R237" s="30"/>
      <c r="S237" s="30"/>
      <c r="T237" s="30"/>
      <c r="U237" s="30"/>
      <c r="V237" s="30"/>
      <c r="W237" s="30"/>
    </row>
    <row r="238" spans="1:23" ht="9">
      <c r="A238" s="22" t="s">
        <v>57</v>
      </c>
      <c r="B238" s="33">
        <v>15</v>
      </c>
      <c r="C238" s="30">
        <v>25</v>
      </c>
      <c r="D238" s="30">
        <f t="shared" si="14"/>
        <v>40</v>
      </c>
      <c r="E238" s="30"/>
      <c r="F238" s="30"/>
      <c r="G238" s="30"/>
      <c r="H238" s="30">
        <f t="shared" si="15"/>
        <v>40</v>
      </c>
      <c r="I238" s="30">
        <f>SUM(H238)</f>
        <v>40</v>
      </c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</row>
    <row r="239" spans="1:23" ht="9">
      <c r="A239" s="23" t="s">
        <v>419</v>
      </c>
      <c r="B239" s="33"/>
      <c r="C239" s="30"/>
      <c r="D239" s="30">
        <f t="shared" si="14"/>
        <v>0</v>
      </c>
      <c r="E239" s="30"/>
      <c r="F239" s="30"/>
      <c r="G239" s="30"/>
      <c r="H239" s="30">
        <f t="shared" si="15"/>
        <v>0</v>
      </c>
      <c r="I239" s="30"/>
      <c r="J239" s="30"/>
      <c r="K239" s="30"/>
      <c r="L239" s="30"/>
      <c r="M239" s="30"/>
      <c r="N239" s="30"/>
      <c r="O239" s="30">
        <f>SUM(H239)</f>
        <v>0</v>
      </c>
      <c r="P239" s="30"/>
      <c r="Q239" s="30"/>
      <c r="R239" s="30"/>
      <c r="S239" s="30"/>
      <c r="T239" s="30"/>
      <c r="U239" s="30"/>
      <c r="V239" s="30"/>
      <c r="W239" s="30"/>
    </row>
    <row r="240" spans="1:23" ht="9">
      <c r="A240" s="22" t="s">
        <v>420</v>
      </c>
      <c r="B240" s="33">
        <v>11</v>
      </c>
      <c r="C240" s="30">
        <v>29</v>
      </c>
      <c r="D240" s="30">
        <f t="shared" si="14"/>
        <v>40</v>
      </c>
      <c r="E240" s="30"/>
      <c r="F240" s="30"/>
      <c r="G240" s="30"/>
      <c r="H240" s="30">
        <f t="shared" si="15"/>
        <v>40</v>
      </c>
      <c r="I240" s="30"/>
      <c r="J240" s="30"/>
      <c r="K240" s="30">
        <f>SUM(H240)</f>
        <v>40</v>
      </c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</row>
    <row r="241" spans="1:23" ht="9">
      <c r="A241" s="22" t="s">
        <v>421</v>
      </c>
      <c r="B241" s="33">
        <v>7</v>
      </c>
      <c r="C241" s="30">
        <v>6</v>
      </c>
      <c r="D241" s="30">
        <f t="shared" si="14"/>
        <v>13</v>
      </c>
      <c r="E241" s="30"/>
      <c r="F241" s="30"/>
      <c r="G241" s="30"/>
      <c r="H241" s="30">
        <f t="shared" si="15"/>
        <v>13</v>
      </c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>
        <f>SUM(H241)</f>
        <v>13</v>
      </c>
      <c r="W241" s="30"/>
    </row>
    <row r="242" spans="1:23" ht="9">
      <c r="A242" s="22" t="s">
        <v>658</v>
      </c>
      <c r="B242" s="33">
        <v>2</v>
      </c>
      <c r="C242" s="30">
        <v>6</v>
      </c>
      <c r="D242" s="30">
        <f t="shared" si="14"/>
        <v>8</v>
      </c>
      <c r="E242" s="30"/>
      <c r="F242" s="30"/>
      <c r="G242" s="30"/>
      <c r="H242" s="30">
        <f t="shared" si="15"/>
        <v>8</v>
      </c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</row>
    <row r="243" spans="1:23" ht="9">
      <c r="A243" s="22" t="s">
        <v>783</v>
      </c>
      <c r="B243" s="33"/>
      <c r="C243" s="30"/>
      <c r="D243" s="30">
        <f t="shared" si="14"/>
        <v>0</v>
      </c>
      <c r="E243" s="30"/>
      <c r="F243" s="30"/>
      <c r="G243" s="30"/>
      <c r="H243" s="30">
        <f t="shared" si="15"/>
        <v>0</v>
      </c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</row>
    <row r="244" spans="1:23" ht="9">
      <c r="A244" s="22" t="s">
        <v>816</v>
      </c>
      <c r="B244" s="33"/>
      <c r="C244" s="30"/>
      <c r="D244" s="30">
        <f t="shared" si="14"/>
        <v>0</v>
      </c>
      <c r="E244" s="30"/>
      <c r="F244" s="30"/>
      <c r="G244" s="30"/>
      <c r="H244" s="30">
        <f t="shared" si="15"/>
        <v>0</v>
      </c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</row>
    <row r="245" spans="1:23" ht="9">
      <c r="A245" s="22" t="s">
        <v>86</v>
      </c>
      <c r="B245" s="33">
        <v>28</v>
      </c>
      <c r="C245" s="30">
        <v>31</v>
      </c>
      <c r="D245" s="30">
        <f t="shared" si="14"/>
        <v>59</v>
      </c>
      <c r="E245" s="30"/>
      <c r="F245" s="30"/>
      <c r="G245" s="30"/>
      <c r="H245" s="30">
        <f t="shared" si="15"/>
        <v>59</v>
      </c>
      <c r="I245" s="30"/>
      <c r="J245" s="30"/>
      <c r="K245" s="30"/>
      <c r="L245" s="30"/>
      <c r="M245" s="30"/>
      <c r="N245" s="30">
        <f>SUM(H245)</f>
        <v>59</v>
      </c>
      <c r="O245" s="30"/>
      <c r="P245" s="30"/>
      <c r="Q245" s="30"/>
      <c r="R245" s="30"/>
      <c r="S245" s="30"/>
      <c r="T245" s="30"/>
      <c r="U245" s="30"/>
      <c r="V245" s="30"/>
      <c r="W245" s="30"/>
    </row>
    <row r="246" spans="1:23" ht="9">
      <c r="A246" s="23" t="s">
        <v>615</v>
      </c>
      <c r="B246" s="33"/>
      <c r="C246" s="30"/>
      <c r="D246" s="30">
        <f t="shared" si="14"/>
        <v>0</v>
      </c>
      <c r="E246" s="30"/>
      <c r="F246" s="30"/>
      <c r="G246" s="30"/>
      <c r="H246" s="30">
        <f t="shared" si="15"/>
        <v>0</v>
      </c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</row>
    <row r="247" spans="1:23" ht="9">
      <c r="A247" s="23" t="s">
        <v>37</v>
      </c>
      <c r="B247" s="33">
        <v>2</v>
      </c>
      <c r="C247" s="30"/>
      <c r="D247" s="30">
        <f t="shared" si="14"/>
        <v>2</v>
      </c>
      <c r="E247" s="30"/>
      <c r="F247" s="30"/>
      <c r="G247" s="30"/>
      <c r="H247" s="30">
        <f t="shared" si="15"/>
        <v>2</v>
      </c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>
        <f>SUM(H247)</f>
        <v>2</v>
      </c>
      <c r="T247" s="30"/>
      <c r="U247" s="30"/>
      <c r="V247" s="30"/>
      <c r="W247" s="30"/>
    </row>
    <row r="248" spans="1:23" ht="9">
      <c r="A248" s="22" t="s">
        <v>422</v>
      </c>
      <c r="B248" s="33">
        <v>4</v>
      </c>
      <c r="C248" s="30">
        <v>5</v>
      </c>
      <c r="D248" s="30">
        <f t="shared" si="14"/>
        <v>9</v>
      </c>
      <c r="E248" s="30"/>
      <c r="F248" s="30"/>
      <c r="G248" s="30"/>
      <c r="H248" s="30">
        <f t="shared" si="15"/>
        <v>9</v>
      </c>
      <c r="I248" s="30"/>
      <c r="J248" s="30"/>
      <c r="K248" s="30"/>
      <c r="L248" s="30">
        <f>SUM(H248)</f>
        <v>9</v>
      </c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</row>
    <row r="249" spans="1:23" ht="9">
      <c r="A249" s="22" t="s">
        <v>228</v>
      </c>
      <c r="B249" s="33">
        <v>13</v>
      </c>
      <c r="C249" s="30">
        <v>12</v>
      </c>
      <c r="D249" s="30">
        <f t="shared" si="14"/>
        <v>25</v>
      </c>
      <c r="E249" s="30"/>
      <c r="F249" s="30"/>
      <c r="G249" s="30">
        <v>1</v>
      </c>
      <c r="H249" s="30">
        <f t="shared" si="15"/>
        <v>30</v>
      </c>
      <c r="I249" s="30"/>
      <c r="J249" s="30"/>
      <c r="K249" s="30"/>
      <c r="L249" s="30"/>
      <c r="M249" s="30"/>
      <c r="N249" s="30"/>
      <c r="O249" s="30"/>
      <c r="P249" s="30">
        <f>SUM(H249)</f>
        <v>30</v>
      </c>
      <c r="Q249" s="30"/>
      <c r="R249" s="30"/>
      <c r="S249" s="30"/>
      <c r="T249" s="30"/>
      <c r="U249" s="30"/>
      <c r="V249" s="30"/>
      <c r="W249" s="30"/>
    </row>
    <row r="250" spans="1:23" ht="9">
      <c r="A250" s="22" t="s">
        <v>423</v>
      </c>
      <c r="B250" s="33">
        <v>9</v>
      </c>
      <c r="C250" s="30">
        <v>31</v>
      </c>
      <c r="D250" s="30">
        <f t="shared" si="14"/>
        <v>40</v>
      </c>
      <c r="E250" s="30"/>
      <c r="F250" s="30"/>
      <c r="G250" s="30"/>
      <c r="H250" s="30">
        <f t="shared" si="15"/>
        <v>40</v>
      </c>
      <c r="I250" s="30"/>
      <c r="J250" s="30"/>
      <c r="K250" s="30">
        <f>SUM(H250)</f>
        <v>40</v>
      </c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</row>
    <row r="251" spans="1:23" ht="9">
      <c r="A251" s="22" t="s">
        <v>778</v>
      </c>
      <c r="B251" s="33">
        <v>1</v>
      </c>
      <c r="C251" s="30"/>
      <c r="D251" s="30">
        <f t="shared" si="14"/>
        <v>1</v>
      </c>
      <c r="E251" s="30"/>
      <c r="F251" s="30"/>
      <c r="G251" s="30"/>
      <c r="H251" s="30">
        <f t="shared" si="15"/>
        <v>1</v>
      </c>
      <c r="I251" s="30"/>
      <c r="J251" s="30"/>
      <c r="K251" s="30"/>
      <c r="L251" s="30"/>
      <c r="M251" s="30"/>
      <c r="N251" s="30"/>
      <c r="O251" s="30"/>
      <c r="P251" s="30">
        <f>SUM(H251)</f>
        <v>1</v>
      </c>
      <c r="Q251" s="30"/>
      <c r="R251" s="30"/>
      <c r="S251" s="30"/>
      <c r="T251" s="30"/>
      <c r="U251" s="30"/>
      <c r="V251" s="30"/>
      <c r="W251" s="30"/>
    </row>
    <row r="252" spans="1:23" ht="9">
      <c r="A252" s="22" t="s">
        <v>672</v>
      </c>
      <c r="B252" s="33">
        <v>5</v>
      </c>
      <c r="C252" s="30">
        <v>1</v>
      </c>
      <c r="D252" s="30">
        <f t="shared" si="14"/>
        <v>6</v>
      </c>
      <c r="E252" s="30">
        <v>1</v>
      </c>
      <c r="F252" s="30"/>
      <c r="G252" s="30"/>
      <c r="H252" s="30">
        <f t="shared" si="15"/>
        <v>1</v>
      </c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</row>
    <row r="253" spans="1:23" ht="9">
      <c r="A253" s="22" t="s">
        <v>704</v>
      </c>
      <c r="B253" s="33">
        <v>1</v>
      </c>
      <c r="C253" s="30">
        <v>3</v>
      </c>
      <c r="D253" s="30">
        <f t="shared" si="14"/>
        <v>4</v>
      </c>
      <c r="E253" s="30"/>
      <c r="F253" s="30"/>
      <c r="G253" s="30"/>
      <c r="H253" s="30">
        <f t="shared" si="15"/>
        <v>4</v>
      </c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</row>
    <row r="254" spans="1:23" ht="9">
      <c r="A254" s="23" t="s">
        <v>337</v>
      </c>
      <c r="B254" s="33">
        <v>6</v>
      </c>
      <c r="C254" s="30">
        <v>6</v>
      </c>
      <c r="D254" s="30">
        <f t="shared" si="14"/>
        <v>12</v>
      </c>
      <c r="E254" s="30">
        <v>1</v>
      </c>
      <c r="F254" s="30"/>
      <c r="G254" s="30"/>
      <c r="H254" s="30">
        <f t="shared" si="15"/>
        <v>7</v>
      </c>
      <c r="I254" s="30"/>
      <c r="J254" s="30"/>
      <c r="K254" s="30"/>
      <c r="L254" s="30"/>
      <c r="M254" s="30"/>
      <c r="N254" s="30"/>
      <c r="O254" s="30"/>
      <c r="P254" s="30">
        <f>SUM(H254)</f>
        <v>7</v>
      </c>
      <c r="Q254" s="30"/>
      <c r="R254" s="30"/>
      <c r="S254" s="30"/>
      <c r="T254" s="30"/>
      <c r="U254" s="30"/>
      <c r="V254" s="30"/>
      <c r="W254" s="30"/>
    </row>
    <row r="255" spans="1:23" ht="9">
      <c r="A255" s="22" t="s">
        <v>38</v>
      </c>
      <c r="B255" s="33">
        <v>7</v>
      </c>
      <c r="C255" s="30">
        <v>9</v>
      </c>
      <c r="D255" s="30">
        <f t="shared" si="14"/>
        <v>16</v>
      </c>
      <c r="E255" s="30"/>
      <c r="F255" s="30"/>
      <c r="G255" s="30"/>
      <c r="H255" s="30">
        <f t="shared" si="15"/>
        <v>16</v>
      </c>
      <c r="I255" s="30"/>
      <c r="J255" s="30">
        <f>SUM(H255)</f>
        <v>16</v>
      </c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</row>
    <row r="256" spans="1:23" ht="9">
      <c r="A256" s="22" t="s">
        <v>650</v>
      </c>
      <c r="B256" s="33">
        <v>2</v>
      </c>
      <c r="C256" s="30">
        <v>1</v>
      </c>
      <c r="D256" s="30">
        <f t="shared" si="14"/>
        <v>3</v>
      </c>
      <c r="E256" s="30"/>
      <c r="F256" s="30"/>
      <c r="G256" s="30"/>
      <c r="H256" s="30">
        <f t="shared" si="15"/>
        <v>3</v>
      </c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</row>
    <row r="257" spans="1:23" ht="9">
      <c r="A257" s="22" t="s">
        <v>652</v>
      </c>
      <c r="B257" s="33">
        <v>8</v>
      </c>
      <c r="C257" s="30">
        <v>13</v>
      </c>
      <c r="D257" s="30">
        <f t="shared" si="14"/>
        <v>21</v>
      </c>
      <c r="E257" s="30"/>
      <c r="F257" s="30"/>
      <c r="G257" s="30"/>
      <c r="H257" s="30">
        <f t="shared" si="15"/>
        <v>21</v>
      </c>
      <c r="I257" s="30"/>
      <c r="J257" s="30"/>
      <c r="K257" s="30"/>
      <c r="L257" s="30"/>
      <c r="M257" s="30"/>
      <c r="N257" s="30"/>
      <c r="O257" s="30"/>
      <c r="P257" s="30"/>
      <c r="Q257" s="30">
        <f>SUM(H257)</f>
        <v>21</v>
      </c>
      <c r="R257" s="30"/>
      <c r="S257" s="30"/>
      <c r="T257" s="30"/>
      <c r="U257" s="30"/>
      <c r="V257" s="30"/>
      <c r="W257" s="30"/>
    </row>
    <row r="258" spans="1:23" ht="9">
      <c r="A258" s="22" t="s">
        <v>629</v>
      </c>
      <c r="B258" s="33"/>
      <c r="C258" s="30"/>
      <c r="D258" s="30">
        <f t="shared" si="14"/>
        <v>0</v>
      </c>
      <c r="E258" s="30"/>
      <c r="F258" s="30"/>
      <c r="G258" s="30"/>
      <c r="H258" s="30">
        <f t="shared" si="15"/>
        <v>0</v>
      </c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</row>
    <row r="259" spans="1:23" ht="9">
      <c r="A259" s="23" t="s">
        <v>39</v>
      </c>
      <c r="B259" s="33">
        <v>6</v>
      </c>
      <c r="C259" s="30">
        <v>12</v>
      </c>
      <c r="D259" s="30">
        <f t="shared" si="14"/>
        <v>18</v>
      </c>
      <c r="E259" s="30"/>
      <c r="F259" s="30"/>
      <c r="G259" s="30"/>
      <c r="H259" s="30">
        <f t="shared" si="15"/>
        <v>18</v>
      </c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>
        <f>SUM(H259)</f>
        <v>18</v>
      </c>
      <c r="W259" s="30"/>
    </row>
    <row r="260" spans="1:23" ht="9">
      <c r="A260" s="22" t="s">
        <v>254</v>
      </c>
      <c r="B260" s="33">
        <v>2</v>
      </c>
      <c r="C260" s="30">
        <v>8</v>
      </c>
      <c r="D260" s="30">
        <f t="shared" si="14"/>
        <v>10</v>
      </c>
      <c r="E260" s="30"/>
      <c r="F260" s="30"/>
      <c r="G260" s="30"/>
      <c r="H260" s="30">
        <f t="shared" si="15"/>
        <v>10</v>
      </c>
      <c r="I260" s="30"/>
      <c r="J260" s="30"/>
      <c r="K260" s="30"/>
      <c r="L260" s="30"/>
      <c r="M260" s="30"/>
      <c r="N260" s="30"/>
      <c r="O260" s="30">
        <f>SUM(H260)</f>
        <v>10</v>
      </c>
      <c r="P260" s="30"/>
      <c r="Q260" s="30"/>
      <c r="R260" s="30"/>
      <c r="S260" s="30"/>
      <c r="T260" s="30"/>
      <c r="U260" s="30"/>
      <c r="V260" s="30"/>
      <c r="W260" s="30"/>
    </row>
    <row r="261" spans="1:23" ht="9">
      <c r="A261" s="22" t="s">
        <v>660</v>
      </c>
      <c r="B261" s="33">
        <v>6</v>
      </c>
      <c r="C261" s="30">
        <v>16</v>
      </c>
      <c r="D261" s="30">
        <f t="shared" si="14"/>
        <v>22</v>
      </c>
      <c r="E261" s="30">
        <v>1</v>
      </c>
      <c r="F261" s="30"/>
      <c r="G261" s="30"/>
      <c r="H261" s="30">
        <f t="shared" si="15"/>
        <v>17</v>
      </c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</row>
    <row r="262" spans="1:23" ht="9">
      <c r="A262" s="22" t="s">
        <v>87</v>
      </c>
      <c r="B262" s="33">
        <v>13</v>
      </c>
      <c r="C262" s="30">
        <v>17</v>
      </c>
      <c r="D262" s="30">
        <f t="shared" si="14"/>
        <v>30</v>
      </c>
      <c r="E262" s="30"/>
      <c r="F262" s="30"/>
      <c r="G262" s="30"/>
      <c r="H262" s="30">
        <f t="shared" si="15"/>
        <v>30</v>
      </c>
      <c r="I262" s="30"/>
      <c r="J262" s="30"/>
      <c r="K262" s="30">
        <f>SUM(H262)</f>
        <v>30</v>
      </c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</row>
    <row r="263" spans="1:23" ht="9">
      <c r="A263" s="22" t="s">
        <v>424</v>
      </c>
      <c r="B263" s="33">
        <v>3</v>
      </c>
      <c r="C263" s="30">
        <v>5</v>
      </c>
      <c r="D263" s="30">
        <f t="shared" si="14"/>
        <v>8</v>
      </c>
      <c r="E263" s="30"/>
      <c r="F263" s="30"/>
      <c r="G263" s="30"/>
      <c r="H263" s="30">
        <f t="shared" si="15"/>
        <v>8</v>
      </c>
      <c r="I263" s="30"/>
      <c r="J263" s="30"/>
      <c r="K263" s="30">
        <f>SUM(H263)</f>
        <v>8</v>
      </c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</row>
    <row r="264" spans="1:23" ht="9">
      <c r="A264" s="23" t="s">
        <v>40</v>
      </c>
      <c r="B264" s="33">
        <v>5</v>
      </c>
      <c r="C264" s="30">
        <v>6</v>
      </c>
      <c r="D264" s="30">
        <f t="shared" si="14"/>
        <v>11</v>
      </c>
      <c r="E264" s="30"/>
      <c r="F264" s="30"/>
      <c r="G264" s="30"/>
      <c r="H264" s="30">
        <f t="shared" si="15"/>
        <v>11</v>
      </c>
      <c r="I264" s="30"/>
      <c r="J264" s="30"/>
      <c r="K264" s="30"/>
      <c r="L264" s="30">
        <f>SUM(H264)</f>
        <v>11</v>
      </c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</row>
    <row r="265" spans="1:23" ht="9">
      <c r="A265" s="23" t="s">
        <v>767</v>
      </c>
      <c r="B265" s="33"/>
      <c r="C265" s="30"/>
      <c r="D265" s="30">
        <f t="shared" si="14"/>
        <v>0</v>
      </c>
      <c r="E265" s="30"/>
      <c r="F265" s="30"/>
      <c r="G265" s="30"/>
      <c r="H265" s="30">
        <f t="shared" si="15"/>
        <v>0</v>
      </c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</row>
    <row r="266" spans="1:23" ht="9">
      <c r="A266" s="23" t="s">
        <v>803</v>
      </c>
      <c r="B266" s="33"/>
      <c r="C266" s="30">
        <v>1</v>
      </c>
      <c r="D266" s="30">
        <f t="shared" si="14"/>
        <v>1</v>
      </c>
      <c r="E266" s="30"/>
      <c r="F266" s="30"/>
      <c r="G266" s="30"/>
      <c r="H266" s="30">
        <f t="shared" si="15"/>
        <v>1</v>
      </c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</row>
    <row r="267" spans="1:23" ht="9">
      <c r="A267" s="22" t="s">
        <v>425</v>
      </c>
      <c r="B267" s="33">
        <v>17</v>
      </c>
      <c r="C267" s="30">
        <v>17</v>
      </c>
      <c r="D267" s="30">
        <f t="shared" si="14"/>
        <v>34</v>
      </c>
      <c r="E267" s="30"/>
      <c r="F267" s="30"/>
      <c r="G267" s="30"/>
      <c r="H267" s="30">
        <f t="shared" si="15"/>
        <v>34</v>
      </c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>
        <f>SUM(H267)</f>
        <v>34</v>
      </c>
    </row>
    <row r="268" spans="1:23" ht="9">
      <c r="A268" s="22" t="s">
        <v>358</v>
      </c>
      <c r="B268" s="33">
        <v>4</v>
      </c>
      <c r="C268" s="30">
        <v>3</v>
      </c>
      <c r="D268" s="30">
        <f t="shared" si="14"/>
        <v>7</v>
      </c>
      <c r="E268" s="30"/>
      <c r="F268" s="30"/>
      <c r="G268" s="30"/>
      <c r="H268" s="30">
        <f t="shared" si="15"/>
        <v>7</v>
      </c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>
        <f>SUM(H268)</f>
        <v>7</v>
      </c>
      <c r="T268" s="30"/>
      <c r="U268" s="30"/>
      <c r="V268" s="30"/>
      <c r="W268" s="30"/>
    </row>
    <row r="269" spans="1:23" ht="9">
      <c r="A269" s="23" t="s">
        <v>341</v>
      </c>
      <c r="B269" s="33">
        <v>17</v>
      </c>
      <c r="C269" s="30">
        <v>17</v>
      </c>
      <c r="D269" s="30">
        <f t="shared" si="14"/>
        <v>34</v>
      </c>
      <c r="E269" s="30"/>
      <c r="F269" s="30"/>
      <c r="G269" s="30"/>
      <c r="H269" s="30">
        <f t="shared" si="15"/>
        <v>34</v>
      </c>
      <c r="I269" s="30"/>
      <c r="J269" s="30"/>
      <c r="K269" s="30"/>
      <c r="L269" s="30"/>
      <c r="M269" s="30"/>
      <c r="N269" s="30"/>
      <c r="O269" s="30">
        <f>SUM(H269)</f>
        <v>34</v>
      </c>
      <c r="P269" s="30"/>
      <c r="Q269" s="30"/>
      <c r="R269" s="30"/>
      <c r="S269" s="30"/>
      <c r="T269" s="30"/>
      <c r="U269" s="30"/>
      <c r="V269" s="30"/>
      <c r="W269" s="30"/>
    </row>
    <row r="270" spans="1:23" ht="9">
      <c r="A270" s="22" t="s">
        <v>619</v>
      </c>
      <c r="B270" s="33"/>
      <c r="C270" s="30"/>
      <c r="D270" s="30">
        <f t="shared" si="14"/>
        <v>0</v>
      </c>
      <c r="E270" s="30"/>
      <c r="F270" s="30"/>
      <c r="G270" s="30"/>
      <c r="H270" s="30">
        <f t="shared" si="15"/>
        <v>0</v>
      </c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</row>
    <row r="271" spans="1:23" ht="9">
      <c r="A271" s="22" t="s">
        <v>88</v>
      </c>
      <c r="B271" s="33">
        <v>11</v>
      </c>
      <c r="C271" s="30">
        <v>29</v>
      </c>
      <c r="D271" s="30">
        <f t="shared" si="14"/>
        <v>40</v>
      </c>
      <c r="E271" s="30"/>
      <c r="F271" s="30"/>
      <c r="G271" s="30"/>
      <c r="H271" s="30">
        <f t="shared" si="15"/>
        <v>40</v>
      </c>
      <c r="I271" s="30"/>
      <c r="J271" s="30">
        <f>SUM(H271)</f>
        <v>40</v>
      </c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</row>
    <row r="272" spans="1:23" ht="9">
      <c r="A272" s="22" t="s">
        <v>635</v>
      </c>
      <c r="B272" s="33">
        <v>2</v>
      </c>
      <c r="C272" s="30"/>
      <c r="D272" s="30">
        <f t="shared" si="14"/>
        <v>2</v>
      </c>
      <c r="E272" s="30"/>
      <c r="F272" s="30"/>
      <c r="G272" s="30"/>
      <c r="H272" s="30">
        <f t="shared" si="15"/>
        <v>2</v>
      </c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</row>
    <row r="273" spans="1:23" ht="9">
      <c r="A273" s="22" t="s">
        <v>426</v>
      </c>
      <c r="B273" s="33">
        <v>12</v>
      </c>
      <c r="C273" s="30">
        <v>17</v>
      </c>
      <c r="D273" s="30">
        <f t="shared" si="14"/>
        <v>29</v>
      </c>
      <c r="E273" s="30"/>
      <c r="F273" s="30"/>
      <c r="G273" s="30"/>
      <c r="H273" s="30">
        <f t="shared" si="15"/>
        <v>29</v>
      </c>
      <c r="I273" s="30"/>
      <c r="J273" s="30"/>
      <c r="K273" s="30"/>
      <c r="L273" s="30"/>
      <c r="M273" s="30">
        <f>SUM(H273)</f>
        <v>29</v>
      </c>
      <c r="N273" s="30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3" ht="9">
      <c r="A274" s="22" t="s">
        <v>343</v>
      </c>
      <c r="B274" s="33">
        <v>12</v>
      </c>
      <c r="C274" s="30">
        <v>14</v>
      </c>
      <c r="D274" s="30">
        <f t="shared" si="14"/>
        <v>26</v>
      </c>
      <c r="E274" s="30"/>
      <c r="F274" s="30"/>
      <c r="G274" s="30"/>
      <c r="H274" s="30">
        <f t="shared" si="15"/>
        <v>26</v>
      </c>
      <c r="I274" s="30">
        <f>SUM(H274)</f>
        <v>26</v>
      </c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</row>
    <row r="275" spans="1:23" ht="9">
      <c r="A275" s="22" t="s">
        <v>41</v>
      </c>
      <c r="B275" s="33">
        <v>17</v>
      </c>
      <c r="C275" s="30">
        <v>32</v>
      </c>
      <c r="D275" s="30">
        <f t="shared" si="14"/>
        <v>49</v>
      </c>
      <c r="E275" s="30"/>
      <c r="F275" s="30"/>
      <c r="G275" s="30"/>
      <c r="H275" s="30">
        <f t="shared" si="15"/>
        <v>49</v>
      </c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>
        <f>SUM(H275)</f>
        <v>49</v>
      </c>
    </row>
    <row r="276" spans="1:23" ht="9">
      <c r="A276" s="22" t="s">
        <v>642</v>
      </c>
      <c r="B276" s="33">
        <v>3</v>
      </c>
      <c r="C276" s="30">
        <v>6</v>
      </c>
      <c r="D276" s="30">
        <f t="shared" si="14"/>
        <v>9</v>
      </c>
      <c r="E276" s="30"/>
      <c r="F276" s="30"/>
      <c r="G276" s="30"/>
      <c r="H276" s="30">
        <f t="shared" si="15"/>
        <v>9</v>
      </c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</row>
    <row r="277" spans="1:23" ht="9">
      <c r="A277" s="22" t="s">
        <v>735</v>
      </c>
      <c r="B277" s="33">
        <v>2</v>
      </c>
      <c r="C277" s="30">
        <v>3</v>
      </c>
      <c r="D277" s="30">
        <f t="shared" si="14"/>
        <v>5</v>
      </c>
      <c r="E277" s="30"/>
      <c r="F277" s="30"/>
      <c r="G277" s="30"/>
      <c r="H277" s="30">
        <f t="shared" si="15"/>
        <v>5</v>
      </c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>
        <f>SUM(H277)</f>
        <v>5</v>
      </c>
      <c r="V277" s="30"/>
      <c r="W277" s="30"/>
    </row>
    <row r="278" spans="1:23" ht="9">
      <c r="A278" s="22" t="s">
        <v>637</v>
      </c>
      <c r="B278" s="33">
        <v>2</v>
      </c>
      <c r="C278" s="30">
        <v>5</v>
      </c>
      <c r="D278" s="30">
        <f t="shared" si="14"/>
        <v>7</v>
      </c>
      <c r="E278" s="30"/>
      <c r="F278" s="30"/>
      <c r="G278" s="30"/>
      <c r="H278" s="30">
        <f t="shared" si="15"/>
        <v>7</v>
      </c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</row>
    <row r="279" spans="1:23" ht="9">
      <c r="A279" s="22" t="s">
        <v>776</v>
      </c>
      <c r="B279" s="33">
        <v>1</v>
      </c>
      <c r="C279" s="30"/>
      <c r="D279" s="30">
        <f t="shared" si="14"/>
        <v>1</v>
      </c>
      <c r="E279" s="30"/>
      <c r="F279" s="30"/>
      <c r="G279" s="30"/>
      <c r="H279" s="30">
        <f t="shared" si="15"/>
        <v>1</v>
      </c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</row>
    <row r="280" spans="1:23" ht="9">
      <c r="A280" s="22" t="s">
        <v>810</v>
      </c>
      <c r="B280" s="33">
        <v>3</v>
      </c>
      <c r="C280" s="30">
        <v>2</v>
      </c>
      <c r="D280" s="30">
        <f t="shared" si="14"/>
        <v>5</v>
      </c>
      <c r="E280" s="30"/>
      <c r="F280" s="30"/>
      <c r="G280" s="30"/>
      <c r="H280" s="30">
        <f t="shared" si="15"/>
        <v>5</v>
      </c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</row>
    <row r="281" spans="1:23" ht="9">
      <c r="A281" s="23" t="s">
        <v>255</v>
      </c>
      <c r="B281" s="33">
        <v>6</v>
      </c>
      <c r="C281" s="30">
        <v>9</v>
      </c>
      <c r="D281" s="30">
        <f t="shared" si="14"/>
        <v>15</v>
      </c>
      <c r="E281" s="30"/>
      <c r="F281" s="30"/>
      <c r="G281" s="30"/>
      <c r="H281" s="30">
        <f t="shared" si="15"/>
        <v>15</v>
      </c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>
        <f>SUM(H281)</f>
        <v>15</v>
      </c>
      <c r="T281" s="30"/>
      <c r="U281" s="30"/>
      <c r="V281" s="30"/>
      <c r="W281" s="30"/>
    </row>
    <row r="282" spans="1:23" ht="9">
      <c r="A282" s="22" t="s">
        <v>633</v>
      </c>
      <c r="B282" s="33">
        <v>3</v>
      </c>
      <c r="C282" s="30"/>
      <c r="D282" s="30">
        <f t="shared" si="14"/>
        <v>3</v>
      </c>
      <c r="E282" s="30"/>
      <c r="F282" s="30"/>
      <c r="G282" s="30"/>
      <c r="H282" s="30">
        <f t="shared" si="15"/>
        <v>3</v>
      </c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</row>
    <row r="283" spans="1:23" ht="9">
      <c r="A283" s="22" t="s">
        <v>427</v>
      </c>
      <c r="B283" s="33">
        <v>11</v>
      </c>
      <c r="C283" s="30">
        <v>8</v>
      </c>
      <c r="D283" s="30">
        <f t="shared" si="14"/>
        <v>19</v>
      </c>
      <c r="E283" s="30"/>
      <c r="F283" s="30"/>
      <c r="G283" s="30"/>
      <c r="H283" s="30">
        <f t="shared" si="15"/>
        <v>19</v>
      </c>
      <c r="I283" s="30"/>
      <c r="J283" s="30"/>
      <c r="K283" s="30">
        <f>SUM(H283)</f>
        <v>19</v>
      </c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</row>
    <row r="284" spans="1:23" ht="9">
      <c r="A284" s="22" t="s">
        <v>197</v>
      </c>
      <c r="B284" s="33">
        <v>19</v>
      </c>
      <c r="C284" s="30">
        <v>20</v>
      </c>
      <c r="D284" s="30">
        <f t="shared" si="14"/>
        <v>39</v>
      </c>
      <c r="E284" s="30"/>
      <c r="F284" s="30"/>
      <c r="G284" s="30">
        <v>1</v>
      </c>
      <c r="H284" s="30">
        <f t="shared" si="15"/>
        <v>44</v>
      </c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>
        <f>SUM(H284)</f>
        <v>44</v>
      </c>
      <c r="V284" s="30"/>
      <c r="W284" s="30"/>
    </row>
    <row r="285" spans="1:23" ht="9">
      <c r="A285" s="22" t="s">
        <v>428</v>
      </c>
      <c r="B285" s="33">
        <v>9</v>
      </c>
      <c r="C285" s="30">
        <v>15</v>
      </c>
      <c r="D285" s="30">
        <f t="shared" si="14"/>
        <v>24</v>
      </c>
      <c r="E285" s="30">
        <v>1</v>
      </c>
      <c r="F285" s="30"/>
      <c r="G285" s="30"/>
      <c r="H285" s="30">
        <f t="shared" si="15"/>
        <v>19</v>
      </c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>
        <f>SUM(H285)</f>
        <v>19</v>
      </c>
      <c r="W285" s="30"/>
    </row>
    <row r="286" spans="1:23" ht="9">
      <c r="A286" s="22" t="s">
        <v>429</v>
      </c>
      <c r="B286" s="33">
        <v>14</v>
      </c>
      <c r="C286" s="30">
        <v>15</v>
      </c>
      <c r="D286" s="30">
        <f t="shared" si="14"/>
        <v>29</v>
      </c>
      <c r="E286" s="30">
        <v>1</v>
      </c>
      <c r="F286" s="30">
        <v>1</v>
      </c>
      <c r="G286" s="30"/>
      <c r="H286" s="30">
        <f t="shared" si="15"/>
        <v>14</v>
      </c>
      <c r="I286" s="30"/>
      <c r="J286" s="30"/>
      <c r="K286" s="30"/>
      <c r="L286" s="30"/>
      <c r="M286" s="30"/>
      <c r="N286" s="30"/>
      <c r="O286" s="30"/>
      <c r="P286" s="30"/>
      <c r="Q286" s="30">
        <f>SUM(H286)</f>
        <v>14</v>
      </c>
      <c r="R286" s="30"/>
      <c r="S286" s="30"/>
      <c r="T286" s="30"/>
      <c r="U286" s="30"/>
      <c r="V286" s="30"/>
      <c r="W286" s="30"/>
    </row>
    <row r="287" spans="1:23" ht="9">
      <c r="A287" s="23" t="s">
        <v>42</v>
      </c>
      <c r="B287" s="33">
        <v>9</v>
      </c>
      <c r="C287" s="30">
        <v>16</v>
      </c>
      <c r="D287" s="30">
        <f t="shared" si="14"/>
        <v>25</v>
      </c>
      <c r="E287" s="30"/>
      <c r="F287" s="30"/>
      <c r="G287" s="30"/>
      <c r="H287" s="30">
        <f t="shared" si="15"/>
        <v>25</v>
      </c>
      <c r="I287" s="30"/>
      <c r="J287" s="30"/>
      <c r="K287" s="30"/>
      <c r="L287" s="30"/>
      <c r="M287" s="30">
        <f>SUM(H287)</f>
        <v>25</v>
      </c>
      <c r="N287" s="30"/>
      <c r="O287" s="30"/>
      <c r="P287" s="30"/>
      <c r="Q287" s="30"/>
      <c r="R287" s="30"/>
      <c r="S287" s="30"/>
      <c r="T287" s="30"/>
      <c r="U287" s="30"/>
      <c r="V287" s="30"/>
      <c r="W287" s="30"/>
    </row>
    <row r="288" spans="1:23" ht="9">
      <c r="A288" s="23" t="s">
        <v>689</v>
      </c>
      <c r="B288" s="33">
        <v>1</v>
      </c>
      <c r="C288" s="30">
        <v>5</v>
      </c>
      <c r="D288" s="30">
        <f t="shared" si="14"/>
        <v>6</v>
      </c>
      <c r="E288" s="30"/>
      <c r="F288" s="30"/>
      <c r="G288" s="30"/>
      <c r="H288" s="30">
        <f t="shared" si="15"/>
        <v>6</v>
      </c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</row>
    <row r="289" spans="1:23" ht="9">
      <c r="A289" s="23" t="s">
        <v>706</v>
      </c>
      <c r="B289" s="33">
        <v>1</v>
      </c>
      <c r="C289" s="30">
        <v>2</v>
      </c>
      <c r="D289" s="30">
        <f t="shared" si="14"/>
        <v>3</v>
      </c>
      <c r="E289" s="30"/>
      <c r="F289" s="30"/>
      <c r="G289" s="30"/>
      <c r="H289" s="30">
        <f t="shared" si="15"/>
        <v>3</v>
      </c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</row>
    <row r="290" spans="1:23" ht="9">
      <c r="A290" s="23" t="s">
        <v>198</v>
      </c>
      <c r="B290" s="33">
        <v>19</v>
      </c>
      <c r="C290" s="30">
        <v>19</v>
      </c>
      <c r="D290" s="30">
        <f t="shared" si="14"/>
        <v>38</v>
      </c>
      <c r="E290" s="30">
        <v>1</v>
      </c>
      <c r="F290" s="30"/>
      <c r="G290" s="30"/>
      <c r="H290" s="30">
        <f t="shared" si="15"/>
        <v>33</v>
      </c>
      <c r="I290" s="30">
        <f>SUM(H290)</f>
        <v>33</v>
      </c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</row>
    <row r="291" spans="1:23" ht="9">
      <c r="A291" s="22" t="s">
        <v>256</v>
      </c>
      <c r="B291" s="33">
        <v>3</v>
      </c>
      <c r="C291" s="30">
        <v>5</v>
      </c>
      <c r="D291" s="30">
        <f t="shared" si="14"/>
        <v>8</v>
      </c>
      <c r="E291" s="30"/>
      <c r="F291" s="30"/>
      <c r="G291" s="30"/>
      <c r="H291" s="30">
        <f t="shared" si="15"/>
        <v>8</v>
      </c>
      <c r="I291" s="30"/>
      <c r="J291" s="30"/>
      <c r="K291" s="30"/>
      <c r="L291" s="30"/>
      <c r="M291" s="30"/>
      <c r="N291" s="30"/>
      <c r="O291" s="30"/>
      <c r="P291" s="30"/>
      <c r="Q291" s="30">
        <f>SUM(H291)</f>
        <v>8</v>
      </c>
      <c r="R291" s="30"/>
      <c r="S291" s="30"/>
      <c r="T291" s="30"/>
      <c r="U291" s="30"/>
      <c r="V291" s="30"/>
      <c r="W291" s="30"/>
    </row>
    <row r="292" spans="1:23" ht="9">
      <c r="A292" s="22" t="s">
        <v>430</v>
      </c>
      <c r="B292" s="33">
        <v>22</v>
      </c>
      <c r="C292" s="30">
        <v>30</v>
      </c>
      <c r="D292" s="30">
        <f t="shared" si="14"/>
        <v>52</v>
      </c>
      <c r="E292" s="30"/>
      <c r="F292" s="30"/>
      <c r="G292" s="30"/>
      <c r="H292" s="30">
        <f t="shared" si="15"/>
        <v>52</v>
      </c>
      <c r="I292" s="30"/>
      <c r="J292" s="30"/>
      <c r="K292" s="30"/>
      <c r="L292" s="30"/>
      <c r="M292" s="30"/>
      <c r="N292" s="30"/>
      <c r="O292" s="30"/>
      <c r="P292" s="30"/>
      <c r="Q292" s="30"/>
      <c r="R292" s="30">
        <f>SUM(H292)</f>
        <v>52</v>
      </c>
      <c r="S292" s="30"/>
      <c r="T292" s="30"/>
      <c r="U292" s="30"/>
      <c r="V292" s="30"/>
      <c r="W292" s="30"/>
    </row>
    <row r="293" spans="1:23" ht="9">
      <c r="A293" s="22" t="s">
        <v>431</v>
      </c>
      <c r="B293" s="33">
        <v>9</v>
      </c>
      <c r="C293" s="30">
        <v>12</v>
      </c>
      <c r="D293" s="30">
        <f t="shared" si="14"/>
        <v>21</v>
      </c>
      <c r="E293" s="30"/>
      <c r="F293" s="30"/>
      <c r="G293" s="30"/>
      <c r="H293" s="30">
        <f t="shared" si="15"/>
        <v>21</v>
      </c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>
        <f>SUM(H293)</f>
        <v>21</v>
      </c>
      <c r="U293" s="30"/>
      <c r="V293" s="30"/>
      <c r="W293" s="30"/>
    </row>
    <row r="294" spans="1:23" ht="9">
      <c r="A294" s="22" t="s">
        <v>130</v>
      </c>
      <c r="B294" s="33">
        <v>15</v>
      </c>
      <c r="C294" s="30">
        <v>21</v>
      </c>
      <c r="D294" s="30">
        <f t="shared" si="14"/>
        <v>36</v>
      </c>
      <c r="E294" s="30"/>
      <c r="F294" s="30"/>
      <c r="G294" s="30"/>
      <c r="H294" s="30">
        <f t="shared" si="15"/>
        <v>36</v>
      </c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>
        <f>SUM(H294)</f>
        <v>36</v>
      </c>
    </row>
    <row r="295" spans="1:23" ht="9">
      <c r="A295" s="22" t="s">
        <v>43</v>
      </c>
      <c r="B295" s="33">
        <v>11</v>
      </c>
      <c r="C295" s="30">
        <v>15</v>
      </c>
      <c r="D295" s="30">
        <f t="shared" si="14"/>
        <v>26</v>
      </c>
      <c r="E295" s="30"/>
      <c r="F295" s="30"/>
      <c r="G295" s="30">
        <v>1</v>
      </c>
      <c r="H295" s="30">
        <f t="shared" si="15"/>
        <v>31</v>
      </c>
      <c r="I295" s="30"/>
      <c r="J295" s="30"/>
      <c r="K295" s="30"/>
      <c r="L295" s="30"/>
      <c r="M295" s="30"/>
      <c r="N295" s="30"/>
      <c r="O295" s="30"/>
      <c r="P295" s="30"/>
      <c r="Q295" s="30">
        <f>SUM(H295)</f>
        <v>31</v>
      </c>
      <c r="R295" s="30"/>
      <c r="S295" s="30"/>
      <c r="T295" s="30"/>
      <c r="U295" s="30"/>
      <c r="V295" s="30"/>
      <c r="W295" s="30"/>
    </row>
    <row r="296" spans="1:23" ht="9">
      <c r="A296" s="22" t="s">
        <v>199</v>
      </c>
      <c r="B296" s="33">
        <v>8</v>
      </c>
      <c r="C296" s="30">
        <v>29</v>
      </c>
      <c r="D296" s="30">
        <f t="shared" si="14"/>
        <v>37</v>
      </c>
      <c r="E296" s="30">
        <v>2</v>
      </c>
      <c r="F296" s="30"/>
      <c r="G296" s="30"/>
      <c r="H296" s="30">
        <f t="shared" si="15"/>
        <v>27</v>
      </c>
      <c r="I296" s="30">
        <f>SUM(H296)</f>
        <v>27</v>
      </c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</row>
    <row r="297" spans="1:23" ht="9">
      <c r="A297" s="22" t="s">
        <v>673</v>
      </c>
      <c r="B297" s="33">
        <v>1</v>
      </c>
      <c r="C297" s="30"/>
      <c r="D297" s="30">
        <f t="shared" si="14"/>
        <v>1</v>
      </c>
      <c r="E297" s="30"/>
      <c r="F297" s="30"/>
      <c r="G297" s="30"/>
      <c r="H297" s="30">
        <f t="shared" si="15"/>
        <v>1</v>
      </c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</row>
    <row r="298" spans="1:23" ht="9">
      <c r="A298" s="22" t="s">
        <v>44</v>
      </c>
      <c r="B298" s="33">
        <v>22</v>
      </c>
      <c r="C298" s="30">
        <v>29</v>
      </c>
      <c r="D298" s="30">
        <f aca="true" t="shared" si="16" ref="D298:D362">SUM(B298:C298)</f>
        <v>51</v>
      </c>
      <c r="E298" s="30"/>
      <c r="F298" s="30"/>
      <c r="G298" s="30">
        <v>1</v>
      </c>
      <c r="H298" s="30">
        <f aca="true" t="shared" si="17" ref="H298:H362">SUM(D298-E298*5-F298*10+G298*5)</f>
        <v>56</v>
      </c>
      <c r="I298" s="30"/>
      <c r="J298" s="30"/>
      <c r="K298" s="30"/>
      <c r="L298" s="30"/>
      <c r="M298" s="30"/>
      <c r="N298" s="30">
        <f>SUM(H298)</f>
        <v>56</v>
      </c>
      <c r="O298" s="30"/>
      <c r="P298" s="30"/>
      <c r="Q298" s="30"/>
      <c r="R298" s="30"/>
      <c r="S298" s="30"/>
      <c r="T298" s="30"/>
      <c r="U298" s="30"/>
      <c r="V298" s="30"/>
      <c r="W298" s="30"/>
    </row>
    <row r="299" spans="1:23" ht="9">
      <c r="A299" s="22" t="s">
        <v>643</v>
      </c>
      <c r="B299" s="33">
        <v>1</v>
      </c>
      <c r="C299" s="30">
        <v>4</v>
      </c>
      <c r="D299" s="30">
        <f t="shared" si="16"/>
        <v>5</v>
      </c>
      <c r="E299" s="30"/>
      <c r="F299" s="30"/>
      <c r="G299" s="30"/>
      <c r="H299" s="30">
        <f t="shared" si="17"/>
        <v>5</v>
      </c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</row>
    <row r="300" spans="1:23" ht="9">
      <c r="A300" s="22" t="s">
        <v>662</v>
      </c>
      <c r="B300" s="33">
        <v>3</v>
      </c>
      <c r="C300" s="30">
        <v>6</v>
      </c>
      <c r="D300" s="30">
        <f t="shared" si="16"/>
        <v>9</v>
      </c>
      <c r="E300" s="30"/>
      <c r="F300" s="30"/>
      <c r="G300" s="30"/>
      <c r="H300" s="30">
        <f t="shared" si="17"/>
        <v>9</v>
      </c>
      <c r="I300" s="30"/>
      <c r="J300" s="30"/>
      <c r="K300" s="30">
        <f>SUM(H300)</f>
        <v>9</v>
      </c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</row>
    <row r="301" spans="1:23" ht="9">
      <c r="A301" s="22" t="s">
        <v>616</v>
      </c>
      <c r="B301" s="33">
        <v>2</v>
      </c>
      <c r="C301" s="30">
        <v>3</v>
      </c>
      <c r="D301" s="30">
        <f t="shared" si="16"/>
        <v>5</v>
      </c>
      <c r="E301" s="30"/>
      <c r="F301" s="30"/>
      <c r="G301" s="30"/>
      <c r="H301" s="30">
        <f t="shared" si="17"/>
        <v>5</v>
      </c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</row>
    <row r="302" spans="1:23" ht="9">
      <c r="A302" s="22" t="s">
        <v>732</v>
      </c>
      <c r="B302" s="33"/>
      <c r="C302" s="30">
        <v>2</v>
      </c>
      <c r="D302" s="30">
        <f t="shared" si="16"/>
        <v>2</v>
      </c>
      <c r="E302" s="30"/>
      <c r="F302" s="30"/>
      <c r="G302" s="30"/>
      <c r="H302" s="30">
        <f t="shared" si="17"/>
        <v>2</v>
      </c>
      <c r="I302" s="30"/>
      <c r="J302" s="30"/>
      <c r="K302" s="30"/>
      <c r="L302" s="30"/>
      <c r="M302" s="30"/>
      <c r="N302" s="30"/>
      <c r="O302" s="30"/>
      <c r="P302" s="30"/>
      <c r="Q302" s="30">
        <f>SUM(H302)</f>
        <v>2</v>
      </c>
      <c r="R302" s="30"/>
      <c r="S302" s="30"/>
      <c r="T302" s="30"/>
      <c r="U302" s="30"/>
      <c r="V302" s="30"/>
      <c r="W302" s="30"/>
    </row>
    <row r="303" spans="1:23" ht="9">
      <c r="A303" s="22" t="s">
        <v>814</v>
      </c>
      <c r="B303" s="33">
        <v>1</v>
      </c>
      <c r="C303" s="30">
        <v>2</v>
      </c>
      <c r="D303" s="30">
        <f t="shared" si="16"/>
        <v>3</v>
      </c>
      <c r="E303" s="30"/>
      <c r="F303" s="30"/>
      <c r="G303" s="30"/>
      <c r="H303" s="30">
        <f t="shared" si="17"/>
        <v>3</v>
      </c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</row>
    <row r="304" spans="1:23" ht="9">
      <c r="A304" s="22" t="s">
        <v>432</v>
      </c>
      <c r="B304" s="33">
        <v>3</v>
      </c>
      <c r="C304" s="30">
        <v>10</v>
      </c>
      <c r="D304" s="30">
        <f t="shared" si="16"/>
        <v>13</v>
      </c>
      <c r="E304" s="30"/>
      <c r="F304" s="30"/>
      <c r="G304" s="30"/>
      <c r="H304" s="30">
        <f t="shared" si="17"/>
        <v>13</v>
      </c>
      <c r="I304" s="30"/>
      <c r="J304" s="30"/>
      <c r="K304" s="30"/>
      <c r="L304" s="30"/>
      <c r="M304" s="30"/>
      <c r="N304" s="30"/>
      <c r="O304" s="30"/>
      <c r="P304" s="30"/>
      <c r="Q304" s="30">
        <f>SUM(H304)</f>
        <v>13</v>
      </c>
      <c r="R304" s="30"/>
      <c r="S304" s="30"/>
      <c r="T304" s="30"/>
      <c r="U304" s="30"/>
      <c r="V304" s="30"/>
      <c r="W304" s="30"/>
    </row>
    <row r="305" spans="1:23" ht="9">
      <c r="A305" s="22" t="s">
        <v>45</v>
      </c>
      <c r="B305" s="33">
        <v>14</v>
      </c>
      <c r="C305" s="30">
        <v>30</v>
      </c>
      <c r="D305" s="30">
        <f t="shared" si="16"/>
        <v>44</v>
      </c>
      <c r="E305" s="30"/>
      <c r="F305" s="30"/>
      <c r="G305" s="30">
        <v>1</v>
      </c>
      <c r="H305" s="30">
        <f t="shared" si="17"/>
        <v>49</v>
      </c>
      <c r="I305" s="30">
        <f>SUM(H305)</f>
        <v>49</v>
      </c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</row>
    <row r="306" spans="1:23" ht="9">
      <c r="A306" s="22" t="s">
        <v>741</v>
      </c>
      <c r="B306" s="33"/>
      <c r="C306" s="30">
        <v>1</v>
      </c>
      <c r="D306" s="30">
        <f t="shared" si="16"/>
        <v>1</v>
      </c>
      <c r="E306" s="30">
        <v>1</v>
      </c>
      <c r="F306" s="30"/>
      <c r="G306" s="30"/>
      <c r="H306" s="30">
        <f t="shared" si="17"/>
        <v>-4</v>
      </c>
      <c r="I306" s="30"/>
      <c r="J306" s="30"/>
      <c r="K306" s="30"/>
      <c r="L306" s="30"/>
      <c r="M306" s="30"/>
      <c r="N306" s="30"/>
      <c r="O306" s="30"/>
      <c r="P306" s="30">
        <f>SUM(H306)</f>
        <v>-4</v>
      </c>
      <c r="Q306" s="30"/>
      <c r="R306" s="30"/>
      <c r="S306" s="30"/>
      <c r="T306" s="30"/>
      <c r="U306" s="30"/>
      <c r="V306" s="30"/>
      <c r="W306" s="30"/>
    </row>
    <row r="307" spans="1:23" ht="9">
      <c r="A307" s="22" t="s">
        <v>626</v>
      </c>
      <c r="B307" s="33">
        <v>3</v>
      </c>
      <c r="C307" s="30">
        <v>4</v>
      </c>
      <c r="D307" s="30">
        <f t="shared" si="16"/>
        <v>7</v>
      </c>
      <c r="E307" s="30"/>
      <c r="F307" s="30"/>
      <c r="G307" s="30"/>
      <c r="H307" s="30">
        <f t="shared" si="17"/>
        <v>7</v>
      </c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</row>
    <row r="308" spans="1:23" ht="9">
      <c r="A308" s="22" t="s">
        <v>78</v>
      </c>
      <c r="B308" s="33">
        <v>11</v>
      </c>
      <c r="C308" s="30">
        <v>24</v>
      </c>
      <c r="D308" s="30">
        <f t="shared" si="16"/>
        <v>35</v>
      </c>
      <c r="E308" s="30"/>
      <c r="F308" s="30"/>
      <c r="G308" s="30"/>
      <c r="H308" s="30">
        <f t="shared" si="17"/>
        <v>35</v>
      </c>
      <c r="I308" s="30"/>
      <c r="J308" s="30">
        <f>SUM(H308)</f>
        <v>35</v>
      </c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</row>
    <row r="309" spans="1:23" ht="9">
      <c r="A309" s="23" t="s">
        <v>46</v>
      </c>
      <c r="B309" s="33">
        <v>13</v>
      </c>
      <c r="C309" s="30">
        <v>21</v>
      </c>
      <c r="D309" s="30">
        <f t="shared" si="16"/>
        <v>34</v>
      </c>
      <c r="E309" s="30"/>
      <c r="F309" s="30"/>
      <c r="G309" s="30"/>
      <c r="H309" s="30">
        <f t="shared" si="17"/>
        <v>34</v>
      </c>
      <c r="I309" s="30"/>
      <c r="J309" s="30"/>
      <c r="K309" s="30"/>
      <c r="L309" s="30"/>
      <c r="M309" s="30">
        <f>SUM(H309)</f>
        <v>34</v>
      </c>
      <c r="N309" s="30"/>
      <c r="O309" s="30"/>
      <c r="P309" s="30"/>
      <c r="Q309" s="30"/>
      <c r="R309" s="30"/>
      <c r="S309" s="30"/>
      <c r="T309" s="30"/>
      <c r="U309" s="30"/>
      <c r="V309" s="30"/>
      <c r="W309" s="30"/>
    </row>
    <row r="310" spans="1:23" ht="9">
      <c r="A310" s="22" t="s">
        <v>47</v>
      </c>
      <c r="B310" s="33">
        <v>13</v>
      </c>
      <c r="C310" s="30">
        <v>26</v>
      </c>
      <c r="D310" s="30">
        <f t="shared" si="16"/>
        <v>39</v>
      </c>
      <c r="E310" s="30"/>
      <c r="F310" s="30"/>
      <c r="G310" s="30"/>
      <c r="H310" s="30">
        <f t="shared" si="17"/>
        <v>39</v>
      </c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>
        <f>SUM(H310)</f>
        <v>39</v>
      </c>
    </row>
    <row r="311" spans="1:23" ht="9">
      <c r="A311" s="22" t="s">
        <v>344</v>
      </c>
      <c r="B311" s="33">
        <v>7</v>
      </c>
      <c r="C311" s="30">
        <v>16</v>
      </c>
      <c r="D311" s="30">
        <f t="shared" si="16"/>
        <v>23</v>
      </c>
      <c r="E311" s="30"/>
      <c r="F311" s="30">
        <v>1</v>
      </c>
      <c r="G311" s="30"/>
      <c r="H311" s="30">
        <f t="shared" si="17"/>
        <v>13</v>
      </c>
      <c r="I311" s="30"/>
      <c r="J311" s="30"/>
      <c r="K311" s="30"/>
      <c r="L311" s="30">
        <f>SUM(H311)</f>
        <v>13</v>
      </c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</row>
    <row r="312" spans="1:23" ht="9">
      <c r="A312" s="22" t="s">
        <v>433</v>
      </c>
      <c r="B312" s="33">
        <v>16</v>
      </c>
      <c r="C312" s="30">
        <v>14</v>
      </c>
      <c r="D312" s="30">
        <f t="shared" si="16"/>
        <v>30</v>
      </c>
      <c r="E312" s="30"/>
      <c r="F312" s="30"/>
      <c r="G312" s="30"/>
      <c r="H312" s="30">
        <f t="shared" si="17"/>
        <v>30</v>
      </c>
      <c r="I312" s="30"/>
      <c r="J312" s="30"/>
      <c r="K312" s="30"/>
      <c r="L312" s="30">
        <f>SUM(H312)</f>
        <v>30</v>
      </c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</row>
    <row r="313" spans="1:23" ht="9">
      <c r="A313" s="22" t="s">
        <v>434</v>
      </c>
      <c r="B313" s="33">
        <v>10</v>
      </c>
      <c r="C313" s="30">
        <v>16</v>
      </c>
      <c r="D313" s="30">
        <f t="shared" si="16"/>
        <v>26</v>
      </c>
      <c r="E313" s="30">
        <v>1</v>
      </c>
      <c r="F313" s="30"/>
      <c r="G313" s="30"/>
      <c r="H313" s="30">
        <f t="shared" si="17"/>
        <v>21</v>
      </c>
      <c r="I313" s="30"/>
      <c r="J313" s="30"/>
      <c r="K313" s="30"/>
      <c r="L313" s="30"/>
      <c r="M313" s="30"/>
      <c r="N313" s="30"/>
      <c r="O313" s="30"/>
      <c r="P313" s="30"/>
      <c r="Q313" s="30"/>
      <c r="R313" s="30">
        <f>SUM(H313)</f>
        <v>21</v>
      </c>
      <c r="S313" s="30"/>
      <c r="T313" s="30"/>
      <c r="U313" s="30"/>
      <c r="V313" s="30"/>
      <c r="W313" s="30"/>
    </row>
    <row r="314" spans="1:23" ht="9">
      <c r="A314" s="22" t="s">
        <v>436</v>
      </c>
      <c r="B314" s="33">
        <v>3</v>
      </c>
      <c r="C314" s="30">
        <v>5</v>
      </c>
      <c r="D314" s="30">
        <f t="shared" si="16"/>
        <v>8</v>
      </c>
      <c r="E314" s="30">
        <v>1</v>
      </c>
      <c r="F314" s="30"/>
      <c r="G314" s="30"/>
      <c r="H314" s="30">
        <f t="shared" si="17"/>
        <v>3</v>
      </c>
      <c r="I314" s="30"/>
      <c r="J314" s="30"/>
      <c r="K314" s="30"/>
      <c r="L314" s="30"/>
      <c r="M314" s="30"/>
      <c r="N314" s="30"/>
      <c r="O314" s="30"/>
      <c r="P314" s="30">
        <f>SUM(H314)</f>
        <v>3</v>
      </c>
      <c r="Q314" s="30"/>
      <c r="R314" s="30"/>
      <c r="S314" s="30"/>
      <c r="T314" s="30"/>
      <c r="U314" s="30"/>
      <c r="V314" s="30"/>
      <c r="W314" s="30"/>
    </row>
    <row r="315" spans="1:23" ht="9">
      <c r="A315" s="22" t="s">
        <v>435</v>
      </c>
      <c r="B315" s="33">
        <v>5</v>
      </c>
      <c r="C315" s="30">
        <v>5</v>
      </c>
      <c r="D315" s="30">
        <f t="shared" si="16"/>
        <v>10</v>
      </c>
      <c r="E315" s="30"/>
      <c r="F315" s="30"/>
      <c r="G315" s="30"/>
      <c r="H315" s="30">
        <f t="shared" si="17"/>
        <v>10</v>
      </c>
      <c r="I315" s="30"/>
      <c r="J315" s="30"/>
      <c r="K315" s="30"/>
      <c r="L315" s="30"/>
      <c r="M315" s="30"/>
      <c r="N315" s="30">
        <f>SUM(H315)</f>
        <v>10</v>
      </c>
      <c r="O315" s="30"/>
      <c r="P315" s="30"/>
      <c r="Q315" s="30"/>
      <c r="R315" s="30"/>
      <c r="S315" s="30"/>
      <c r="T315" s="30"/>
      <c r="U315" s="30"/>
      <c r="V315" s="30"/>
      <c r="W315" s="30"/>
    </row>
    <row r="316" spans="1:23" ht="9">
      <c r="A316" s="22" t="s">
        <v>793</v>
      </c>
      <c r="B316" s="33"/>
      <c r="C316" s="30"/>
      <c r="D316" s="30">
        <f t="shared" si="16"/>
        <v>0</v>
      </c>
      <c r="E316" s="30"/>
      <c r="F316" s="30"/>
      <c r="G316" s="30"/>
      <c r="H316" s="30">
        <f t="shared" si="17"/>
        <v>0</v>
      </c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</row>
    <row r="317" spans="1:23" ht="9">
      <c r="A317" s="22" t="s">
        <v>257</v>
      </c>
      <c r="B317" s="33"/>
      <c r="C317" s="30">
        <v>1</v>
      </c>
      <c r="D317" s="30">
        <f t="shared" si="16"/>
        <v>1</v>
      </c>
      <c r="E317" s="30"/>
      <c r="F317" s="30"/>
      <c r="G317" s="30"/>
      <c r="H317" s="30">
        <f t="shared" si="17"/>
        <v>1</v>
      </c>
      <c r="I317" s="30"/>
      <c r="J317" s="30"/>
      <c r="K317" s="30"/>
      <c r="L317" s="30"/>
      <c r="M317" s="30"/>
      <c r="N317" s="30"/>
      <c r="O317" s="30"/>
      <c r="P317" s="30"/>
      <c r="Q317" s="30">
        <f>SUM(H317)</f>
        <v>1</v>
      </c>
      <c r="R317" s="30"/>
      <c r="S317" s="30"/>
      <c r="T317" s="30"/>
      <c r="U317" s="30"/>
      <c r="V317" s="30"/>
      <c r="W317" s="30"/>
    </row>
    <row r="318" spans="1:23" ht="9">
      <c r="A318" s="22" t="s">
        <v>664</v>
      </c>
      <c r="B318" s="33"/>
      <c r="C318" s="30"/>
      <c r="D318" s="30">
        <f t="shared" si="16"/>
        <v>0</v>
      </c>
      <c r="E318" s="30"/>
      <c r="F318" s="30"/>
      <c r="G318" s="30"/>
      <c r="H318" s="30">
        <f t="shared" si="17"/>
        <v>0</v>
      </c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</row>
    <row r="319" spans="1:23" ht="9">
      <c r="A319" s="22" t="s">
        <v>627</v>
      </c>
      <c r="B319" s="33">
        <v>1</v>
      </c>
      <c r="C319" s="30"/>
      <c r="D319" s="30">
        <f t="shared" si="16"/>
        <v>1</v>
      </c>
      <c r="E319" s="30"/>
      <c r="F319" s="30"/>
      <c r="G319" s="30"/>
      <c r="H319" s="30">
        <f t="shared" si="17"/>
        <v>1</v>
      </c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</row>
    <row r="320" spans="1:23" ht="9">
      <c r="A320" s="22" t="s">
        <v>48</v>
      </c>
      <c r="B320" s="33">
        <v>5</v>
      </c>
      <c r="C320" s="30">
        <v>16</v>
      </c>
      <c r="D320" s="30">
        <f t="shared" si="16"/>
        <v>21</v>
      </c>
      <c r="E320" s="30">
        <v>1</v>
      </c>
      <c r="F320" s="30"/>
      <c r="G320" s="30"/>
      <c r="H320" s="30">
        <f t="shared" si="17"/>
        <v>16</v>
      </c>
      <c r="I320" s="30">
        <f>SUM(H320)</f>
        <v>16</v>
      </c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</row>
    <row r="321" spans="1:23" ht="9">
      <c r="A321" s="22" t="s">
        <v>729</v>
      </c>
      <c r="B321" s="33">
        <v>2</v>
      </c>
      <c r="C321" s="30">
        <v>2</v>
      </c>
      <c r="D321" s="30">
        <f t="shared" si="16"/>
        <v>4</v>
      </c>
      <c r="E321" s="30"/>
      <c r="F321" s="30"/>
      <c r="G321" s="30"/>
      <c r="H321" s="30">
        <f t="shared" si="17"/>
        <v>4</v>
      </c>
      <c r="I321" s="30"/>
      <c r="J321" s="30"/>
      <c r="K321" s="30"/>
      <c r="L321" s="30"/>
      <c r="M321" s="30"/>
      <c r="N321" s="30"/>
      <c r="O321" s="30">
        <f>SUM(H321)</f>
        <v>4</v>
      </c>
      <c r="P321" s="30"/>
      <c r="Q321" s="30"/>
      <c r="R321" s="30"/>
      <c r="S321" s="30"/>
      <c r="T321" s="30"/>
      <c r="U321" s="30"/>
      <c r="V321" s="30"/>
      <c r="W321" s="30"/>
    </row>
    <row r="322" spans="1:23" ht="9">
      <c r="A322" s="22" t="s">
        <v>687</v>
      </c>
      <c r="B322" s="33">
        <v>1</v>
      </c>
      <c r="C322" s="30">
        <v>4</v>
      </c>
      <c r="D322" s="30">
        <f t="shared" si="16"/>
        <v>5</v>
      </c>
      <c r="E322" s="30"/>
      <c r="F322" s="30"/>
      <c r="G322" s="30"/>
      <c r="H322" s="30">
        <f t="shared" si="17"/>
        <v>5</v>
      </c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</row>
    <row r="323" spans="1:23" ht="9">
      <c r="A323" s="22" t="s">
        <v>811</v>
      </c>
      <c r="B323" s="33"/>
      <c r="C323" s="30">
        <v>1</v>
      </c>
      <c r="D323" s="30">
        <f t="shared" si="16"/>
        <v>1</v>
      </c>
      <c r="E323" s="30"/>
      <c r="F323" s="30"/>
      <c r="G323" s="30"/>
      <c r="H323" s="30">
        <f t="shared" si="17"/>
        <v>1</v>
      </c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</row>
    <row r="324" spans="1:23" ht="9">
      <c r="A324" s="22" t="s">
        <v>653</v>
      </c>
      <c r="B324" s="33">
        <v>6</v>
      </c>
      <c r="C324" s="30">
        <v>2</v>
      </c>
      <c r="D324" s="30">
        <f t="shared" si="16"/>
        <v>8</v>
      </c>
      <c r="E324" s="30"/>
      <c r="F324" s="30"/>
      <c r="G324" s="30"/>
      <c r="H324" s="30">
        <f t="shared" si="17"/>
        <v>8</v>
      </c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>
        <f>SUM(H324)</f>
        <v>8</v>
      </c>
      <c r="W324" s="30"/>
    </row>
    <row r="325" spans="1:23" ht="9">
      <c r="A325" s="22" t="s">
        <v>639</v>
      </c>
      <c r="B325" s="33">
        <v>2</v>
      </c>
      <c r="C325" s="30">
        <v>3</v>
      </c>
      <c r="D325" s="30">
        <f t="shared" si="16"/>
        <v>5</v>
      </c>
      <c r="E325" s="30"/>
      <c r="F325" s="30"/>
      <c r="G325" s="30"/>
      <c r="H325" s="30">
        <f t="shared" si="17"/>
        <v>5</v>
      </c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</row>
    <row r="326" spans="1:23" ht="9">
      <c r="A326" s="22" t="s">
        <v>49</v>
      </c>
      <c r="B326" s="33">
        <v>21</v>
      </c>
      <c r="C326" s="30">
        <v>41</v>
      </c>
      <c r="D326" s="30">
        <f t="shared" si="16"/>
        <v>62</v>
      </c>
      <c r="E326" s="30"/>
      <c r="F326" s="30"/>
      <c r="G326" s="30"/>
      <c r="H326" s="30">
        <f t="shared" si="17"/>
        <v>62</v>
      </c>
      <c r="I326" s="30"/>
      <c r="J326" s="30"/>
      <c r="K326" s="30"/>
      <c r="L326" s="30"/>
      <c r="M326" s="30"/>
      <c r="N326" s="30">
        <f>SUM(H326)</f>
        <v>62</v>
      </c>
      <c r="O326" s="30"/>
      <c r="P326" s="30"/>
      <c r="Q326" s="30"/>
      <c r="R326" s="30"/>
      <c r="S326" s="30"/>
      <c r="T326" s="30"/>
      <c r="U326" s="30"/>
      <c r="V326" s="30"/>
      <c r="W326" s="30"/>
    </row>
    <row r="327" spans="1:23" ht="9">
      <c r="A327" s="22" t="s">
        <v>667</v>
      </c>
      <c r="B327" s="33">
        <v>8</v>
      </c>
      <c r="C327" s="30">
        <v>6</v>
      </c>
      <c r="D327" s="30">
        <f t="shared" si="16"/>
        <v>14</v>
      </c>
      <c r="E327" s="30">
        <v>1</v>
      </c>
      <c r="F327" s="30"/>
      <c r="G327" s="30"/>
      <c r="H327" s="30">
        <f t="shared" si="17"/>
        <v>9</v>
      </c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>
        <f>SUM(H327)</f>
        <v>9</v>
      </c>
      <c r="W327" s="30"/>
    </row>
    <row r="328" spans="1:23" ht="9">
      <c r="A328" s="22" t="s">
        <v>640</v>
      </c>
      <c r="B328" s="33">
        <v>3</v>
      </c>
      <c r="C328" s="30">
        <v>2</v>
      </c>
      <c r="D328" s="30">
        <f t="shared" si="16"/>
        <v>5</v>
      </c>
      <c r="E328" s="30"/>
      <c r="F328" s="30"/>
      <c r="G328" s="30"/>
      <c r="H328" s="30">
        <f t="shared" si="17"/>
        <v>5</v>
      </c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</row>
    <row r="329" spans="1:23" ht="9">
      <c r="A329" s="22" t="s">
        <v>665</v>
      </c>
      <c r="B329" s="33">
        <v>2</v>
      </c>
      <c r="C329" s="30">
        <v>8</v>
      </c>
      <c r="D329" s="30">
        <f t="shared" si="16"/>
        <v>10</v>
      </c>
      <c r="E329" s="30"/>
      <c r="F329" s="30">
        <v>1</v>
      </c>
      <c r="G329" s="30"/>
      <c r="H329" s="30">
        <f t="shared" si="17"/>
        <v>0</v>
      </c>
      <c r="I329" s="30"/>
      <c r="J329" s="30"/>
      <c r="K329" s="30"/>
      <c r="L329" s="30"/>
      <c r="M329" s="30">
        <f>SUM(H329)</f>
        <v>0</v>
      </c>
      <c r="N329" s="30"/>
      <c r="O329" s="30"/>
      <c r="P329" s="30"/>
      <c r="Q329" s="30"/>
      <c r="R329" s="30"/>
      <c r="S329" s="30"/>
      <c r="T329" s="30"/>
      <c r="U329" s="30"/>
      <c r="V329" s="30"/>
      <c r="W329" s="30"/>
    </row>
    <row r="330" spans="1:23" ht="9">
      <c r="A330" s="22" t="s">
        <v>621</v>
      </c>
      <c r="B330" s="33">
        <v>1</v>
      </c>
      <c r="C330" s="30">
        <v>7</v>
      </c>
      <c r="D330" s="30">
        <f t="shared" si="16"/>
        <v>8</v>
      </c>
      <c r="E330" s="30"/>
      <c r="F330" s="30"/>
      <c r="G330" s="30"/>
      <c r="H330" s="30">
        <f t="shared" si="17"/>
        <v>8</v>
      </c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</row>
    <row r="331" spans="1:23" ht="9">
      <c r="A331" s="22" t="s">
        <v>201</v>
      </c>
      <c r="B331" s="33">
        <v>19</v>
      </c>
      <c r="C331" s="30">
        <v>38</v>
      </c>
      <c r="D331" s="30">
        <f t="shared" si="16"/>
        <v>57</v>
      </c>
      <c r="E331" s="30"/>
      <c r="F331" s="30"/>
      <c r="G331" s="30"/>
      <c r="H331" s="30">
        <f t="shared" si="17"/>
        <v>57</v>
      </c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>
        <f>SUM(H331)</f>
        <v>57</v>
      </c>
      <c r="V331" s="30"/>
      <c r="W331" s="30"/>
    </row>
    <row r="332" spans="1:23" ht="9">
      <c r="A332" s="22" t="s">
        <v>131</v>
      </c>
      <c r="B332" s="33">
        <v>6</v>
      </c>
      <c r="C332" s="30">
        <v>15</v>
      </c>
      <c r="D332" s="30">
        <f t="shared" si="16"/>
        <v>21</v>
      </c>
      <c r="E332" s="30"/>
      <c r="F332" s="30"/>
      <c r="G332" s="30"/>
      <c r="H332" s="30">
        <f t="shared" si="17"/>
        <v>21</v>
      </c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>
        <f>SUM(H332)</f>
        <v>21</v>
      </c>
    </row>
    <row r="333" spans="1:23" ht="9">
      <c r="A333" s="22" t="s">
        <v>237</v>
      </c>
      <c r="B333" s="33">
        <v>11</v>
      </c>
      <c r="C333" s="30">
        <v>7</v>
      </c>
      <c r="D333" s="30">
        <f t="shared" si="16"/>
        <v>18</v>
      </c>
      <c r="E333" s="30"/>
      <c r="F333" s="30"/>
      <c r="G333" s="30"/>
      <c r="H333" s="30">
        <f t="shared" si="17"/>
        <v>18</v>
      </c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>
        <f>SUM(H333)</f>
        <v>18</v>
      </c>
    </row>
    <row r="334" spans="1:23" ht="9">
      <c r="A334" s="22" t="s">
        <v>632</v>
      </c>
      <c r="B334" s="33">
        <v>2</v>
      </c>
      <c r="C334" s="30">
        <v>2</v>
      </c>
      <c r="D334" s="30">
        <f t="shared" si="16"/>
        <v>4</v>
      </c>
      <c r="E334" s="30"/>
      <c r="F334" s="30"/>
      <c r="G334" s="30"/>
      <c r="H334" s="30">
        <f t="shared" si="17"/>
        <v>4</v>
      </c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</row>
    <row r="335" spans="1:23" ht="9">
      <c r="A335" s="22" t="s">
        <v>659</v>
      </c>
      <c r="B335" s="33">
        <v>1</v>
      </c>
      <c r="C335" s="30">
        <v>7</v>
      </c>
      <c r="D335" s="30">
        <f t="shared" si="16"/>
        <v>8</v>
      </c>
      <c r="E335" s="30"/>
      <c r="F335" s="30"/>
      <c r="G335" s="30"/>
      <c r="H335" s="30">
        <f t="shared" si="17"/>
        <v>8</v>
      </c>
      <c r="I335" s="30"/>
      <c r="J335" s="30"/>
      <c r="K335" s="30"/>
      <c r="L335" s="30"/>
      <c r="M335" s="30"/>
      <c r="N335" s="30"/>
      <c r="O335" s="30"/>
      <c r="P335" s="30"/>
      <c r="Q335" s="30">
        <f>SUM(H335)</f>
        <v>8</v>
      </c>
      <c r="R335" s="30"/>
      <c r="S335" s="30"/>
      <c r="T335" s="30"/>
      <c r="U335" s="30"/>
      <c r="V335" s="30"/>
      <c r="W335" s="30"/>
    </row>
    <row r="336" spans="1:23" ht="9">
      <c r="A336" s="22" t="s">
        <v>697</v>
      </c>
      <c r="B336" s="33">
        <v>1</v>
      </c>
      <c r="C336" s="30">
        <v>3</v>
      </c>
      <c r="D336" s="30">
        <f t="shared" si="16"/>
        <v>4</v>
      </c>
      <c r="E336" s="30">
        <v>1</v>
      </c>
      <c r="F336" s="30"/>
      <c r="G336" s="30"/>
      <c r="H336" s="30">
        <f t="shared" si="17"/>
        <v>-1</v>
      </c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>
        <f>SUM(H336)</f>
        <v>-1</v>
      </c>
      <c r="W336" s="30"/>
    </row>
    <row r="337" spans="1:23" ht="9">
      <c r="A337" s="22" t="s">
        <v>828</v>
      </c>
      <c r="B337" s="33">
        <v>2</v>
      </c>
      <c r="C337" s="30">
        <v>5</v>
      </c>
      <c r="D337" s="30">
        <f t="shared" si="16"/>
        <v>7</v>
      </c>
      <c r="E337" s="30">
        <v>1</v>
      </c>
      <c r="F337" s="30"/>
      <c r="G337" s="30"/>
      <c r="H337" s="30">
        <f t="shared" si="17"/>
        <v>2</v>
      </c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</row>
    <row r="338" spans="1:23" ht="9">
      <c r="A338" s="22" t="s">
        <v>437</v>
      </c>
      <c r="B338" s="33">
        <v>8</v>
      </c>
      <c r="C338" s="30">
        <v>16</v>
      </c>
      <c r="D338" s="30">
        <f t="shared" si="16"/>
        <v>24</v>
      </c>
      <c r="E338" s="30"/>
      <c r="F338" s="30"/>
      <c r="G338" s="30"/>
      <c r="H338" s="30">
        <f t="shared" si="17"/>
        <v>24</v>
      </c>
      <c r="I338" s="30"/>
      <c r="J338" s="30"/>
      <c r="K338" s="30"/>
      <c r="L338" s="30"/>
      <c r="M338" s="30">
        <f>SUM(H338)</f>
        <v>24</v>
      </c>
      <c r="N338" s="30"/>
      <c r="O338" s="30"/>
      <c r="P338" s="30"/>
      <c r="Q338" s="30"/>
      <c r="R338" s="30"/>
      <c r="S338" s="30"/>
      <c r="T338" s="30"/>
      <c r="U338" s="30"/>
      <c r="V338" s="30"/>
      <c r="W338" s="30"/>
    </row>
    <row r="339" spans="1:23" ht="9">
      <c r="A339" s="22" t="s">
        <v>438</v>
      </c>
      <c r="B339" s="33">
        <v>13</v>
      </c>
      <c r="C339" s="30">
        <v>17</v>
      </c>
      <c r="D339" s="30">
        <f t="shared" si="16"/>
        <v>30</v>
      </c>
      <c r="E339" s="30"/>
      <c r="F339" s="30">
        <v>1</v>
      </c>
      <c r="G339" s="30"/>
      <c r="H339" s="30">
        <f t="shared" si="17"/>
        <v>20</v>
      </c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>
        <f>SUM(H339)</f>
        <v>20</v>
      </c>
      <c r="U339" s="30"/>
      <c r="V339" s="30"/>
      <c r="W339" s="30"/>
    </row>
    <row r="340" spans="1:23" ht="9">
      <c r="A340" s="22" t="s">
        <v>830</v>
      </c>
      <c r="B340" s="33">
        <v>3</v>
      </c>
      <c r="C340" s="30"/>
      <c r="D340" s="30">
        <f t="shared" si="16"/>
        <v>3</v>
      </c>
      <c r="E340" s="30"/>
      <c r="F340" s="30"/>
      <c r="G340" s="30"/>
      <c r="H340" s="30">
        <f t="shared" si="17"/>
        <v>3</v>
      </c>
      <c r="I340" s="30"/>
      <c r="J340" s="30"/>
      <c r="K340" s="30"/>
      <c r="L340" s="30"/>
      <c r="M340" s="30">
        <f>SUM(H340)</f>
        <v>3</v>
      </c>
      <c r="N340" s="30"/>
      <c r="O340" s="30"/>
      <c r="P340" s="30"/>
      <c r="Q340" s="30"/>
      <c r="R340" s="30"/>
      <c r="S340" s="30"/>
      <c r="T340" s="30"/>
      <c r="U340" s="30"/>
      <c r="V340" s="30"/>
      <c r="W340" s="30"/>
    </row>
    <row r="341" spans="1:23" ht="9">
      <c r="A341" s="22" t="s">
        <v>826</v>
      </c>
      <c r="B341" s="33">
        <v>1</v>
      </c>
      <c r="C341" s="30">
        <v>1</v>
      </c>
      <c r="D341" s="30">
        <f t="shared" si="16"/>
        <v>2</v>
      </c>
      <c r="E341" s="30"/>
      <c r="F341" s="30"/>
      <c r="G341" s="30"/>
      <c r="H341" s="30">
        <f t="shared" si="17"/>
        <v>2</v>
      </c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</row>
    <row r="342" spans="1:23" ht="9">
      <c r="A342" s="22" t="s">
        <v>827</v>
      </c>
      <c r="B342" s="33"/>
      <c r="C342" s="30"/>
      <c r="D342" s="30">
        <f t="shared" si="16"/>
        <v>0</v>
      </c>
      <c r="E342" s="30"/>
      <c r="F342" s="30"/>
      <c r="G342" s="30"/>
      <c r="H342" s="30">
        <f t="shared" si="17"/>
        <v>0</v>
      </c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</row>
    <row r="343" spans="1:23" ht="9">
      <c r="A343" s="22" t="s">
        <v>50</v>
      </c>
      <c r="B343" s="33">
        <v>15</v>
      </c>
      <c r="C343" s="30">
        <v>23</v>
      </c>
      <c r="D343" s="30">
        <f t="shared" si="16"/>
        <v>38</v>
      </c>
      <c r="E343" s="30">
        <v>1</v>
      </c>
      <c r="F343" s="30"/>
      <c r="G343" s="30"/>
      <c r="H343" s="30">
        <f t="shared" si="17"/>
        <v>33</v>
      </c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>
        <f>SUM(H343)</f>
        <v>33</v>
      </c>
      <c r="U343" s="30"/>
      <c r="V343" s="30"/>
      <c r="W343" s="30"/>
    </row>
    <row r="344" spans="1:23" ht="9">
      <c r="A344" s="23" t="s">
        <v>439</v>
      </c>
      <c r="B344" s="33"/>
      <c r="C344" s="30"/>
      <c r="D344" s="30">
        <f t="shared" si="16"/>
        <v>0</v>
      </c>
      <c r="E344" s="30"/>
      <c r="F344" s="30"/>
      <c r="G344" s="30"/>
      <c r="H344" s="30">
        <f t="shared" si="17"/>
        <v>0</v>
      </c>
      <c r="I344" s="30"/>
      <c r="J344" s="30"/>
      <c r="K344" s="30"/>
      <c r="L344" s="30"/>
      <c r="M344" s="30"/>
      <c r="N344" s="30"/>
      <c r="O344" s="30">
        <f>SUM(H344)</f>
        <v>0</v>
      </c>
      <c r="P344" s="30"/>
      <c r="Q344" s="30"/>
      <c r="R344" s="30"/>
      <c r="S344" s="30"/>
      <c r="T344" s="30"/>
      <c r="U344" s="30"/>
      <c r="V344" s="30"/>
      <c r="W344" s="30"/>
    </row>
    <row r="345" spans="1:23" ht="9">
      <c r="A345" s="23" t="s">
        <v>785</v>
      </c>
      <c r="B345" s="33">
        <v>1</v>
      </c>
      <c r="C345" s="30"/>
      <c r="D345" s="30">
        <f t="shared" si="16"/>
        <v>1</v>
      </c>
      <c r="E345" s="30"/>
      <c r="F345" s="30"/>
      <c r="G345" s="30"/>
      <c r="H345" s="30">
        <f t="shared" si="17"/>
        <v>1</v>
      </c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</row>
    <row r="346" spans="1:23" ht="9">
      <c r="A346" s="23" t="s">
        <v>819</v>
      </c>
      <c r="B346" s="33">
        <v>5</v>
      </c>
      <c r="C346" s="30">
        <v>4</v>
      </c>
      <c r="D346" s="30">
        <f t="shared" si="16"/>
        <v>9</v>
      </c>
      <c r="E346" s="30"/>
      <c r="F346" s="30"/>
      <c r="G346" s="30"/>
      <c r="H346" s="30">
        <f t="shared" si="17"/>
        <v>9</v>
      </c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</row>
    <row r="347" spans="1:23" ht="9">
      <c r="A347" s="22" t="s">
        <v>440</v>
      </c>
      <c r="B347" s="33"/>
      <c r="C347" s="30">
        <v>1</v>
      </c>
      <c r="D347" s="30">
        <f t="shared" si="16"/>
        <v>1</v>
      </c>
      <c r="E347" s="30">
        <v>1</v>
      </c>
      <c r="F347" s="30"/>
      <c r="G347" s="30"/>
      <c r="H347" s="30">
        <f t="shared" si="17"/>
        <v>-4</v>
      </c>
      <c r="I347" s="30"/>
      <c r="J347" s="30"/>
      <c r="K347" s="30"/>
      <c r="L347" s="30"/>
      <c r="M347" s="30"/>
      <c r="N347" s="30"/>
      <c r="O347" s="30"/>
      <c r="P347" s="30"/>
      <c r="Q347" s="30"/>
      <c r="R347" s="30">
        <f>SUM(H347)</f>
        <v>-4</v>
      </c>
      <c r="S347" s="30"/>
      <c r="T347" s="30"/>
      <c r="U347" s="30"/>
      <c r="V347" s="30"/>
      <c r="W347" s="30"/>
    </row>
    <row r="348" spans="1:23" ht="9">
      <c r="A348" s="22" t="s">
        <v>713</v>
      </c>
      <c r="B348" s="33">
        <v>2</v>
      </c>
      <c r="C348" s="30">
        <v>5</v>
      </c>
      <c r="D348" s="30">
        <f t="shared" si="16"/>
        <v>7</v>
      </c>
      <c r="E348" s="30"/>
      <c r="F348" s="30"/>
      <c r="G348" s="30"/>
      <c r="H348" s="30">
        <f t="shared" si="17"/>
        <v>7</v>
      </c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</row>
    <row r="349" spans="1:23" ht="9">
      <c r="A349" s="22" t="s">
        <v>625</v>
      </c>
      <c r="B349" s="33"/>
      <c r="C349" s="30"/>
      <c r="D349" s="30">
        <f t="shared" si="16"/>
        <v>0</v>
      </c>
      <c r="E349" s="30"/>
      <c r="F349" s="30"/>
      <c r="G349" s="30"/>
      <c r="H349" s="30">
        <f t="shared" si="17"/>
        <v>0</v>
      </c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</row>
    <row r="350" spans="1:23" ht="9">
      <c r="A350" s="22" t="s">
        <v>51</v>
      </c>
      <c r="B350" s="33">
        <v>7</v>
      </c>
      <c r="C350" s="30">
        <v>7</v>
      </c>
      <c r="D350" s="30">
        <f t="shared" si="16"/>
        <v>14</v>
      </c>
      <c r="E350" s="30"/>
      <c r="F350" s="30"/>
      <c r="G350" s="30"/>
      <c r="H350" s="30">
        <f t="shared" si="17"/>
        <v>14</v>
      </c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>
        <f>SUM(H350)</f>
        <v>14</v>
      </c>
      <c r="T350" s="30"/>
      <c r="U350" s="30"/>
      <c r="V350" s="30"/>
      <c r="W350" s="30"/>
    </row>
    <row r="351" spans="1:23" ht="9">
      <c r="A351" s="22" t="s">
        <v>441</v>
      </c>
      <c r="B351" s="33">
        <v>9</v>
      </c>
      <c r="C351" s="30">
        <v>13</v>
      </c>
      <c r="D351" s="30">
        <f t="shared" si="16"/>
        <v>22</v>
      </c>
      <c r="E351" s="30"/>
      <c r="F351" s="30"/>
      <c r="G351" s="30"/>
      <c r="H351" s="30">
        <f t="shared" si="17"/>
        <v>22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>
        <f>SUM(H351)</f>
        <v>22</v>
      </c>
      <c r="T351" s="30"/>
      <c r="U351" s="30"/>
      <c r="V351" s="30"/>
      <c r="W351" s="30"/>
    </row>
    <row r="352" spans="1:23" ht="9">
      <c r="A352" s="22" t="s">
        <v>718</v>
      </c>
      <c r="B352" s="33">
        <v>13</v>
      </c>
      <c r="C352" s="30">
        <v>15</v>
      </c>
      <c r="D352" s="30">
        <f t="shared" si="16"/>
        <v>28</v>
      </c>
      <c r="E352" s="30">
        <v>1</v>
      </c>
      <c r="F352" s="30"/>
      <c r="G352" s="30"/>
      <c r="H352" s="30">
        <f t="shared" si="17"/>
        <v>23</v>
      </c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>
        <f>SUM(H352)</f>
        <v>23</v>
      </c>
      <c r="W352" s="30"/>
    </row>
    <row r="353" spans="1:23" ht="9">
      <c r="A353" s="22" t="s">
        <v>824</v>
      </c>
      <c r="B353" s="33"/>
      <c r="C353" s="30"/>
      <c r="D353" s="30">
        <f t="shared" si="16"/>
        <v>0</v>
      </c>
      <c r="E353" s="30"/>
      <c r="F353" s="30"/>
      <c r="G353" s="30"/>
      <c r="H353" s="30">
        <f t="shared" si="17"/>
        <v>0</v>
      </c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</row>
    <row r="354" spans="1:23" ht="9">
      <c r="A354" s="22" t="s">
        <v>780</v>
      </c>
      <c r="B354" s="33"/>
      <c r="C354" s="30">
        <v>1</v>
      </c>
      <c r="D354" s="30">
        <f t="shared" si="16"/>
        <v>1</v>
      </c>
      <c r="E354" s="30"/>
      <c r="F354" s="30"/>
      <c r="G354" s="30"/>
      <c r="H354" s="30">
        <f t="shared" si="17"/>
        <v>1</v>
      </c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</row>
    <row r="355" spans="1:23" ht="9">
      <c r="A355" s="22" t="s">
        <v>813</v>
      </c>
      <c r="B355" s="33">
        <v>1</v>
      </c>
      <c r="C355" s="30">
        <v>2</v>
      </c>
      <c r="D355" s="30">
        <f t="shared" si="16"/>
        <v>3</v>
      </c>
      <c r="E355" s="30"/>
      <c r="F355" s="30"/>
      <c r="G355" s="30"/>
      <c r="H355" s="30">
        <f t="shared" si="17"/>
        <v>3</v>
      </c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</row>
    <row r="356" spans="1:23" ht="9">
      <c r="A356" s="22" t="s">
        <v>258</v>
      </c>
      <c r="B356" s="33">
        <v>5</v>
      </c>
      <c r="C356" s="30">
        <v>13</v>
      </c>
      <c r="D356" s="30">
        <f t="shared" si="16"/>
        <v>18</v>
      </c>
      <c r="E356" s="30"/>
      <c r="F356" s="30"/>
      <c r="G356" s="30"/>
      <c r="H356" s="30">
        <f t="shared" si="17"/>
        <v>18</v>
      </c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>
        <f>SUM(H356)</f>
        <v>18</v>
      </c>
      <c r="V356" s="30"/>
      <c r="W356" s="30"/>
    </row>
    <row r="357" spans="1:23" ht="9">
      <c r="A357" s="22" t="s">
        <v>91</v>
      </c>
      <c r="B357" s="33">
        <v>2</v>
      </c>
      <c r="C357" s="30">
        <v>5</v>
      </c>
      <c r="D357" s="30">
        <f t="shared" si="16"/>
        <v>7</v>
      </c>
      <c r="E357" s="30"/>
      <c r="F357" s="30"/>
      <c r="G357" s="30"/>
      <c r="H357" s="30">
        <f t="shared" si="17"/>
        <v>7</v>
      </c>
      <c r="I357" s="30"/>
      <c r="J357" s="30"/>
      <c r="K357" s="30">
        <f>SUM(H357)</f>
        <v>7</v>
      </c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</row>
    <row r="358" spans="1:23" ht="9">
      <c r="A358" s="22" t="s">
        <v>657</v>
      </c>
      <c r="B358" s="33">
        <v>7</v>
      </c>
      <c r="C358" s="30">
        <v>9</v>
      </c>
      <c r="D358" s="30">
        <f t="shared" si="16"/>
        <v>16</v>
      </c>
      <c r="E358" s="30"/>
      <c r="F358" s="30"/>
      <c r="G358" s="30"/>
      <c r="H358" s="30">
        <f t="shared" si="17"/>
        <v>16</v>
      </c>
      <c r="I358" s="30">
        <f>SUM(H358)</f>
        <v>16</v>
      </c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</row>
    <row r="359" spans="1:23" ht="9">
      <c r="A359" s="22" t="s">
        <v>611</v>
      </c>
      <c r="B359" s="33"/>
      <c r="C359" s="30">
        <v>4</v>
      </c>
      <c r="D359" s="30">
        <f t="shared" si="16"/>
        <v>4</v>
      </c>
      <c r="E359" s="30"/>
      <c r="F359" s="30"/>
      <c r="G359" s="30"/>
      <c r="H359" s="30">
        <f t="shared" si="17"/>
        <v>4</v>
      </c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</row>
    <row r="360" spans="1:23" ht="9">
      <c r="A360" s="22" t="s">
        <v>779</v>
      </c>
      <c r="B360" s="33"/>
      <c r="C360" s="30">
        <v>2</v>
      </c>
      <c r="D360" s="30">
        <f t="shared" si="16"/>
        <v>2</v>
      </c>
      <c r="E360" s="30"/>
      <c r="F360" s="30"/>
      <c r="G360" s="30"/>
      <c r="H360" s="30">
        <f t="shared" si="17"/>
        <v>2</v>
      </c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</row>
    <row r="361" spans="1:23" ht="9">
      <c r="A361" s="22" t="s">
        <v>812</v>
      </c>
      <c r="B361" s="33">
        <v>1</v>
      </c>
      <c r="C361" s="30">
        <v>3</v>
      </c>
      <c r="D361" s="30">
        <f t="shared" si="16"/>
        <v>4</v>
      </c>
      <c r="E361" s="30"/>
      <c r="F361" s="30"/>
      <c r="G361" s="30"/>
      <c r="H361" s="30">
        <f t="shared" si="17"/>
        <v>4</v>
      </c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</row>
    <row r="362" spans="1:23" ht="9">
      <c r="A362" s="22" t="s">
        <v>340</v>
      </c>
      <c r="B362" s="33">
        <v>19</v>
      </c>
      <c r="C362" s="30">
        <v>18</v>
      </c>
      <c r="D362" s="30">
        <f t="shared" si="16"/>
        <v>37</v>
      </c>
      <c r="E362" s="30"/>
      <c r="F362" s="30"/>
      <c r="G362" s="30">
        <v>1</v>
      </c>
      <c r="H362" s="30">
        <f t="shared" si="17"/>
        <v>42</v>
      </c>
      <c r="I362" s="30"/>
      <c r="J362" s="30">
        <f>SUM(H362)</f>
        <v>42</v>
      </c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</row>
    <row r="363" spans="1:23" ht="9">
      <c r="A363" s="22" t="s">
        <v>661</v>
      </c>
      <c r="B363" s="33">
        <v>10</v>
      </c>
      <c r="C363" s="30">
        <v>9</v>
      </c>
      <c r="D363" s="30">
        <f aca="true" t="shared" si="18" ref="D363:D426">SUM(B363:C363)</f>
        <v>19</v>
      </c>
      <c r="E363" s="30"/>
      <c r="F363" s="30"/>
      <c r="G363" s="30">
        <v>1</v>
      </c>
      <c r="H363" s="30">
        <f aca="true" t="shared" si="19" ref="H363:H426">SUM(D363-E363*5-F363*10+G363*5)</f>
        <v>24</v>
      </c>
      <c r="I363" s="30"/>
      <c r="J363" s="30"/>
      <c r="K363" s="30">
        <f>SUM(H363)</f>
        <v>24</v>
      </c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</row>
    <row r="364" spans="1:23" ht="9">
      <c r="A364" s="22" t="s">
        <v>617</v>
      </c>
      <c r="B364" s="33">
        <v>2</v>
      </c>
      <c r="C364" s="30">
        <v>6</v>
      </c>
      <c r="D364" s="30">
        <f t="shared" si="18"/>
        <v>8</v>
      </c>
      <c r="E364" s="30"/>
      <c r="F364" s="30"/>
      <c r="G364" s="30"/>
      <c r="H364" s="30">
        <f t="shared" si="19"/>
        <v>8</v>
      </c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</row>
    <row r="365" spans="1:23" ht="9">
      <c r="A365" s="22" t="s">
        <v>766</v>
      </c>
      <c r="B365" s="33"/>
      <c r="C365" s="30"/>
      <c r="D365" s="30">
        <f t="shared" si="18"/>
        <v>0</v>
      </c>
      <c r="E365" s="30"/>
      <c r="F365" s="30"/>
      <c r="G365" s="30"/>
      <c r="H365" s="30">
        <f t="shared" si="19"/>
        <v>0</v>
      </c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</row>
    <row r="366" spans="1:23" ht="9">
      <c r="A366" s="22" t="s">
        <v>802</v>
      </c>
      <c r="B366" s="33"/>
      <c r="C366" s="30"/>
      <c r="D366" s="30">
        <f t="shared" si="18"/>
        <v>0</v>
      </c>
      <c r="E366" s="30"/>
      <c r="F366" s="30"/>
      <c r="G366" s="30"/>
      <c r="H366" s="30">
        <f t="shared" si="19"/>
        <v>0</v>
      </c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</row>
    <row r="367" spans="1:23" ht="9">
      <c r="A367" s="22" t="s">
        <v>674</v>
      </c>
      <c r="B367" s="33">
        <v>6</v>
      </c>
      <c r="C367" s="30">
        <v>13</v>
      </c>
      <c r="D367" s="30">
        <f t="shared" si="18"/>
        <v>19</v>
      </c>
      <c r="E367" s="30"/>
      <c r="F367" s="30"/>
      <c r="G367" s="30"/>
      <c r="H367" s="30">
        <f t="shared" si="19"/>
        <v>19</v>
      </c>
      <c r="I367" s="30"/>
      <c r="J367" s="30"/>
      <c r="K367" s="30"/>
      <c r="L367" s="30"/>
      <c r="M367" s="30"/>
      <c r="N367" s="30"/>
      <c r="O367" s="30"/>
      <c r="P367" s="30"/>
      <c r="Q367" s="30">
        <f>SUM(H367)</f>
        <v>19</v>
      </c>
      <c r="R367" s="30"/>
      <c r="S367" s="30"/>
      <c r="T367" s="30"/>
      <c r="U367" s="30"/>
      <c r="V367" s="30"/>
      <c r="W367" s="30"/>
    </row>
    <row r="368" spans="1:23" ht="9">
      <c r="A368" s="22" t="s">
        <v>703</v>
      </c>
      <c r="B368" s="33">
        <v>3</v>
      </c>
      <c r="C368" s="30">
        <v>2</v>
      </c>
      <c r="D368" s="30">
        <f t="shared" si="18"/>
        <v>5</v>
      </c>
      <c r="E368" s="30"/>
      <c r="F368" s="30"/>
      <c r="G368" s="30"/>
      <c r="H368" s="30">
        <f t="shared" si="19"/>
        <v>5</v>
      </c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</row>
    <row r="369" spans="1:23" ht="9">
      <c r="A369" s="22" t="s">
        <v>52</v>
      </c>
      <c r="B369" s="33">
        <v>3</v>
      </c>
      <c r="C369" s="30">
        <v>7</v>
      </c>
      <c r="D369" s="30">
        <f t="shared" si="18"/>
        <v>10</v>
      </c>
      <c r="E369" s="30"/>
      <c r="F369" s="30"/>
      <c r="G369" s="30"/>
      <c r="H369" s="30">
        <f t="shared" si="19"/>
        <v>10</v>
      </c>
      <c r="I369" s="30"/>
      <c r="J369" s="30">
        <f>SUM(H369)</f>
        <v>10</v>
      </c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</row>
    <row r="370" spans="1:23" ht="9">
      <c r="A370" s="22" t="s">
        <v>442</v>
      </c>
      <c r="B370" s="33">
        <v>11</v>
      </c>
      <c r="C370" s="30">
        <v>16</v>
      </c>
      <c r="D370" s="30">
        <f t="shared" si="18"/>
        <v>27</v>
      </c>
      <c r="E370" s="30"/>
      <c r="F370" s="30"/>
      <c r="G370" s="30"/>
      <c r="H370" s="30">
        <f t="shared" si="19"/>
        <v>27</v>
      </c>
      <c r="I370" s="30">
        <f>SUM(H370)</f>
        <v>27</v>
      </c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</row>
    <row r="371" spans="1:23" ht="9">
      <c r="A371" s="22" t="s">
        <v>656</v>
      </c>
      <c r="B371" s="33">
        <v>1</v>
      </c>
      <c r="C371" s="30">
        <v>1</v>
      </c>
      <c r="D371" s="30">
        <f t="shared" si="18"/>
        <v>2</v>
      </c>
      <c r="E371" s="30"/>
      <c r="F371" s="30"/>
      <c r="G371" s="30"/>
      <c r="H371" s="30">
        <f t="shared" si="19"/>
        <v>2</v>
      </c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</row>
    <row r="372" spans="1:23" ht="9">
      <c r="A372" s="22" t="s">
        <v>350</v>
      </c>
      <c r="B372" s="33">
        <v>1</v>
      </c>
      <c r="C372" s="30">
        <v>2</v>
      </c>
      <c r="D372" s="30">
        <f t="shared" si="18"/>
        <v>3</v>
      </c>
      <c r="E372" s="30"/>
      <c r="F372" s="30"/>
      <c r="G372" s="30"/>
      <c r="H372" s="30">
        <f t="shared" si="19"/>
        <v>3</v>
      </c>
      <c r="I372" s="30"/>
      <c r="J372" s="30"/>
      <c r="K372" s="30"/>
      <c r="L372" s="30"/>
      <c r="M372" s="30"/>
      <c r="N372" s="30"/>
      <c r="O372" s="30">
        <f>SUM(H372)</f>
        <v>3</v>
      </c>
      <c r="P372" s="30"/>
      <c r="Q372" s="30"/>
      <c r="R372" s="30"/>
      <c r="S372" s="30"/>
      <c r="T372" s="30"/>
      <c r="U372" s="30"/>
      <c r="V372" s="30"/>
      <c r="W372" s="30"/>
    </row>
    <row r="373" spans="1:23" ht="9">
      <c r="A373" s="22" t="s">
        <v>670</v>
      </c>
      <c r="B373" s="33">
        <v>1</v>
      </c>
      <c r="C373" s="30">
        <v>5</v>
      </c>
      <c r="D373" s="30">
        <f t="shared" si="18"/>
        <v>6</v>
      </c>
      <c r="E373" s="30"/>
      <c r="F373" s="30"/>
      <c r="G373" s="30"/>
      <c r="H373" s="30">
        <f t="shared" si="19"/>
        <v>6</v>
      </c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</row>
    <row r="374" spans="1:23" ht="9">
      <c r="A374" s="22" t="s">
        <v>705</v>
      </c>
      <c r="B374" s="33">
        <v>1</v>
      </c>
      <c r="C374" s="30">
        <v>1</v>
      </c>
      <c r="D374" s="30">
        <f t="shared" si="18"/>
        <v>2</v>
      </c>
      <c r="E374" s="30"/>
      <c r="F374" s="30"/>
      <c r="G374" s="30"/>
      <c r="H374" s="30">
        <f t="shared" si="19"/>
        <v>2</v>
      </c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</row>
    <row r="375" spans="1:23" ht="9">
      <c r="A375" s="23" t="s">
        <v>618</v>
      </c>
      <c r="B375" s="33"/>
      <c r="C375" s="30"/>
      <c r="D375" s="30">
        <f t="shared" si="18"/>
        <v>0</v>
      </c>
      <c r="E375" s="30"/>
      <c r="F375" s="30"/>
      <c r="G375" s="30"/>
      <c r="H375" s="30">
        <f t="shared" si="19"/>
        <v>0</v>
      </c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</row>
    <row r="376" spans="1:23" ht="9">
      <c r="A376" s="22" t="s">
        <v>443</v>
      </c>
      <c r="B376" s="33">
        <v>15</v>
      </c>
      <c r="C376" s="30">
        <v>29</v>
      </c>
      <c r="D376" s="30">
        <f t="shared" si="18"/>
        <v>44</v>
      </c>
      <c r="E376" s="30"/>
      <c r="F376" s="30"/>
      <c r="G376" s="30">
        <v>1</v>
      </c>
      <c r="H376" s="30">
        <f t="shared" si="19"/>
        <v>49</v>
      </c>
      <c r="I376" s="30"/>
      <c r="J376" s="30"/>
      <c r="K376" s="30"/>
      <c r="L376" s="30"/>
      <c r="M376" s="30"/>
      <c r="N376" s="30"/>
      <c r="O376" s="30"/>
      <c r="P376" s="30"/>
      <c r="Q376" s="30"/>
      <c r="R376" s="30">
        <f>SUM(H376)</f>
        <v>49</v>
      </c>
      <c r="S376" s="30"/>
      <c r="T376" s="30"/>
      <c r="U376" s="30"/>
      <c r="V376" s="30"/>
      <c r="W376" s="30"/>
    </row>
    <row r="377" spans="1:23" ht="9">
      <c r="A377" s="22" t="s">
        <v>651</v>
      </c>
      <c r="B377" s="33">
        <v>6</v>
      </c>
      <c r="C377" s="30">
        <v>15</v>
      </c>
      <c r="D377" s="30">
        <f t="shared" si="18"/>
        <v>21</v>
      </c>
      <c r="E377" s="30"/>
      <c r="F377" s="30"/>
      <c r="G377" s="30"/>
      <c r="H377" s="30">
        <f t="shared" si="19"/>
        <v>21</v>
      </c>
      <c r="I377" s="30"/>
      <c r="J377" s="30">
        <f>SUM(H377)</f>
        <v>21</v>
      </c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</row>
    <row r="378" spans="1:23" ht="9">
      <c r="A378" s="22" t="s">
        <v>613</v>
      </c>
      <c r="B378" s="33">
        <v>2</v>
      </c>
      <c r="C378" s="30">
        <v>2</v>
      </c>
      <c r="D378" s="30">
        <f t="shared" si="18"/>
        <v>4</v>
      </c>
      <c r="E378" s="30"/>
      <c r="F378" s="30"/>
      <c r="G378" s="30"/>
      <c r="H378" s="30">
        <f t="shared" si="19"/>
        <v>4</v>
      </c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</row>
    <row r="379" spans="1:23" ht="9">
      <c r="A379" s="22" t="s">
        <v>646</v>
      </c>
      <c r="B379" s="33">
        <v>8</v>
      </c>
      <c r="C379" s="30">
        <v>8</v>
      </c>
      <c r="D379" s="30">
        <f t="shared" si="18"/>
        <v>16</v>
      </c>
      <c r="E379" s="30"/>
      <c r="F379" s="30"/>
      <c r="G379" s="30"/>
      <c r="H379" s="30">
        <f t="shared" si="19"/>
        <v>16</v>
      </c>
      <c r="I379" s="30"/>
      <c r="J379" s="30"/>
      <c r="K379" s="30"/>
      <c r="L379" s="30"/>
      <c r="M379" s="30"/>
      <c r="N379" s="30">
        <f>SUM(H379)</f>
        <v>16</v>
      </c>
      <c r="O379" s="30"/>
      <c r="P379" s="30"/>
      <c r="Q379" s="30"/>
      <c r="R379" s="30"/>
      <c r="S379" s="30"/>
      <c r="T379" s="30"/>
      <c r="U379" s="30"/>
      <c r="V379" s="30"/>
      <c r="W379" s="30"/>
    </row>
    <row r="380" spans="1:23" ht="9">
      <c r="A380" s="22" t="s">
        <v>623</v>
      </c>
      <c r="B380" s="33"/>
      <c r="C380" s="30"/>
      <c r="D380" s="30">
        <f t="shared" si="18"/>
        <v>0</v>
      </c>
      <c r="E380" s="30"/>
      <c r="F380" s="30"/>
      <c r="G380" s="30"/>
      <c r="H380" s="30">
        <f t="shared" si="19"/>
        <v>0</v>
      </c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</row>
    <row r="381" spans="1:23" ht="9">
      <c r="A381" s="22" t="s">
        <v>89</v>
      </c>
      <c r="B381" s="33">
        <v>8</v>
      </c>
      <c r="C381" s="30">
        <v>14</v>
      </c>
      <c r="D381" s="30">
        <f t="shared" si="18"/>
        <v>22</v>
      </c>
      <c r="E381" s="30"/>
      <c r="F381" s="30"/>
      <c r="G381" s="30"/>
      <c r="H381" s="30">
        <f t="shared" si="19"/>
        <v>22</v>
      </c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>
        <f>SUM(H381)</f>
        <v>22</v>
      </c>
      <c r="T381" s="30"/>
      <c r="U381" s="30"/>
      <c r="V381" s="30"/>
      <c r="W381" s="30"/>
    </row>
    <row r="382" spans="1:23" ht="9">
      <c r="A382" s="22" t="s">
        <v>711</v>
      </c>
      <c r="B382" s="33">
        <v>14</v>
      </c>
      <c r="C382" s="30">
        <v>20</v>
      </c>
      <c r="D382" s="30">
        <f t="shared" si="18"/>
        <v>34</v>
      </c>
      <c r="E382" s="30"/>
      <c r="F382" s="30"/>
      <c r="G382" s="30"/>
      <c r="H382" s="30">
        <f t="shared" si="19"/>
        <v>34</v>
      </c>
      <c r="I382" s="30"/>
      <c r="J382" s="30"/>
      <c r="K382" s="30"/>
      <c r="L382" s="30"/>
      <c r="M382" s="30"/>
      <c r="N382" s="30"/>
      <c r="O382" s="30"/>
      <c r="P382" s="30"/>
      <c r="Q382" s="30"/>
      <c r="R382" s="30">
        <f>SUM(H382)</f>
        <v>34</v>
      </c>
      <c r="S382" s="30"/>
      <c r="T382" s="30"/>
      <c r="U382" s="30"/>
      <c r="V382" s="30"/>
      <c r="W382" s="30"/>
    </row>
    <row r="383" spans="1:23" ht="9">
      <c r="A383" s="22" t="s">
        <v>630</v>
      </c>
      <c r="B383" s="33"/>
      <c r="C383" s="30">
        <v>1</v>
      </c>
      <c r="D383" s="30">
        <f t="shared" si="18"/>
        <v>1</v>
      </c>
      <c r="E383" s="30"/>
      <c r="F383" s="30"/>
      <c r="G383" s="30"/>
      <c r="H383" s="30">
        <f t="shared" si="19"/>
        <v>1</v>
      </c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</row>
    <row r="384" spans="1:23" ht="9">
      <c r="A384" s="22" t="s">
        <v>722</v>
      </c>
      <c r="B384" s="33">
        <v>15</v>
      </c>
      <c r="C384" s="30">
        <v>17</v>
      </c>
      <c r="D384" s="30">
        <f t="shared" si="18"/>
        <v>32</v>
      </c>
      <c r="E384" s="30"/>
      <c r="F384" s="30"/>
      <c r="G384" s="30"/>
      <c r="H384" s="30">
        <f t="shared" si="19"/>
        <v>32</v>
      </c>
      <c r="I384" s="30"/>
      <c r="J384" s="30"/>
      <c r="K384" s="30"/>
      <c r="L384" s="30"/>
      <c r="M384" s="30"/>
      <c r="N384" s="30">
        <f>SUM(H384)</f>
        <v>32</v>
      </c>
      <c r="O384" s="30"/>
      <c r="P384" s="30"/>
      <c r="Q384" s="30"/>
      <c r="R384" s="30"/>
      <c r="S384" s="30"/>
      <c r="T384" s="30"/>
      <c r="U384" s="30"/>
      <c r="V384" s="30"/>
      <c r="W384" s="30"/>
    </row>
    <row r="385" spans="1:23" ht="9">
      <c r="A385" s="22" t="s">
        <v>724</v>
      </c>
      <c r="B385" s="33">
        <v>1</v>
      </c>
      <c r="C385" s="30">
        <v>1</v>
      </c>
      <c r="D385" s="30">
        <f t="shared" si="18"/>
        <v>2</v>
      </c>
      <c r="E385" s="30"/>
      <c r="F385" s="30"/>
      <c r="G385" s="30"/>
      <c r="H385" s="30">
        <f t="shared" si="19"/>
        <v>2</v>
      </c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</row>
    <row r="386" spans="1:23" ht="9">
      <c r="A386" s="22" t="s">
        <v>444</v>
      </c>
      <c r="B386" s="33">
        <v>2</v>
      </c>
      <c r="C386" s="30">
        <v>4</v>
      </c>
      <c r="D386" s="30">
        <f t="shared" si="18"/>
        <v>6</v>
      </c>
      <c r="E386" s="30"/>
      <c r="F386" s="30"/>
      <c r="G386" s="30"/>
      <c r="H386" s="30">
        <f t="shared" si="19"/>
        <v>6</v>
      </c>
      <c r="I386" s="30"/>
      <c r="J386" s="30"/>
      <c r="K386" s="30">
        <f>SUM(H386)</f>
        <v>6</v>
      </c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</row>
    <row r="387" spans="1:23" ht="9">
      <c r="A387" s="22" t="s">
        <v>631</v>
      </c>
      <c r="B387" s="33">
        <v>1</v>
      </c>
      <c r="C387" s="30">
        <v>2</v>
      </c>
      <c r="D387" s="30">
        <f t="shared" si="18"/>
        <v>3</v>
      </c>
      <c r="E387" s="30"/>
      <c r="F387" s="30"/>
      <c r="G387" s="30"/>
      <c r="H387" s="30">
        <f t="shared" si="19"/>
        <v>3</v>
      </c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</row>
    <row r="388" spans="1:23" ht="9">
      <c r="A388" s="22" t="s">
        <v>771</v>
      </c>
      <c r="B388" s="33">
        <v>1</v>
      </c>
      <c r="C388" s="30">
        <v>2</v>
      </c>
      <c r="D388" s="30">
        <f t="shared" si="18"/>
        <v>3</v>
      </c>
      <c r="E388" s="30"/>
      <c r="F388" s="30"/>
      <c r="G388" s="30"/>
      <c r="H388" s="30">
        <f t="shared" si="19"/>
        <v>3</v>
      </c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</row>
    <row r="389" spans="1:23" ht="9">
      <c r="A389" s="22" t="s">
        <v>807</v>
      </c>
      <c r="B389" s="33">
        <v>1</v>
      </c>
      <c r="C389" s="30">
        <v>4</v>
      </c>
      <c r="D389" s="30">
        <f t="shared" si="18"/>
        <v>5</v>
      </c>
      <c r="E389" s="30"/>
      <c r="F389" s="30"/>
      <c r="G389" s="30"/>
      <c r="H389" s="30">
        <f t="shared" si="19"/>
        <v>5</v>
      </c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</row>
    <row r="390" spans="1:23" ht="9">
      <c r="A390" s="22" t="s">
        <v>446</v>
      </c>
      <c r="B390" s="33">
        <v>3</v>
      </c>
      <c r="C390" s="30">
        <v>18</v>
      </c>
      <c r="D390" s="30">
        <f t="shared" si="18"/>
        <v>21</v>
      </c>
      <c r="E390" s="30"/>
      <c r="F390" s="30"/>
      <c r="G390" s="30"/>
      <c r="H390" s="30">
        <f t="shared" si="19"/>
        <v>21</v>
      </c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>
        <f>SUM(H390)</f>
        <v>21</v>
      </c>
      <c r="W390" s="30"/>
    </row>
    <row r="391" spans="1:23" ht="9">
      <c r="A391" s="22" t="s">
        <v>714</v>
      </c>
      <c r="B391" s="33">
        <v>3</v>
      </c>
      <c r="C391" s="30">
        <v>2</v>
      </c>
      <c r="D391" s="30">
        <f t="shared" si="18"/>
        <v>5</v>
      </c>
      <c r="E391" s="30">
        <v>1</v>
      </c>
      <c r="F391" s="30"/>
      <c r="G391" s="30"/>
      <c r="H391" s="30">
        <f t="shared" si="19"/>
        <v>0</v>
      </c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</row>
    <row r="392" spans="1:23" ht="9">
      <c r="A392" s="22" t="s">
        <v>445</v>
      </c>
      <c r="B392" s="33">
        <v>17</v>
      </c>
      <c r="C392" s="30">
        <v>25</v>
      </c>
      <c r="D392" s="30">
        <f t="shared" si="18"/>
        <v>42</v>
      </c>
      <c r="E392" s="30"/>
      <c r="F392" s="30"/>
      <c r="G392" s="30">
        <v>1</v>
      </c>
      <c r="H392" s="30">
        <f t="shared" si="19"/>
        <v>47</v>
      </c>
      <c r="I392" s="30"/>
      <c r="J392" s="30"/>
      <c r="K392" s="30"/>
      <c r="L392" s="30"/>
      <c r="M392" s="30"/>
      <c r="N392" s="30">
        <f>SUM(H392)</f>
        <v>47</v>
      </c>
      <c r="O392" s="30"/>
      <c r="P392" s="30"/>
      <c r="Q392" s="30"/>
      <c r="R392" s="30"/>
      <c r="S392" s="30"/>
      <c r="T392" s="30"/>
      <c r="U392" s="30"/>
      <c r="V392" s="30"/>
      <c r="W392" s="30"/>
    </row>
    <row r="393" spans="1:23" ht="9">
      <c r="A393" s="22" t="s">
        <v>636</v>
      </c>
      <c r="B393" s="33">
        <v>2</v>
      </c>
      <c r="C393" s="30">
        <v>4</v>
      </c>
      <c r="D393" s="30">
        <f t="shared" si="18"/>
        <v>6</v>
      </c>
      <c r="E393" s="30"/>
      <c r="F393" s="30"/>
      <c r="G393" s="30"/>
      <c r="H393" s="30">
        <f t="shared" si="19"/>
        <v>6</v>
      </c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</row>
    <row r="394" spans="1:23" ht="9">
      <c r="A394" s="22" t="s">
        <v>447</v>
      </c>
      <c r="B394" s="33">
        <v>3</v>
      </c>
      <c r="C394" s="30">
        <v>2</v>
      </c>
      <c r="D394" s="30">
        <f t="shared" si="18"/>
        <v>5</v>
      </c>
      <c r="E394" s="30"/>
      <c r="F394" s="30"/>
      <c r="G394" s="30"/>
      <c r="H394" s="30">
        <f t="shared" si="19"/>
        <v>5</v>
      </c>
      <c r="I394" s="30"/>
      <c r="J394" s="30"/>
      <c r="K394" s="30"/>
      <c r="L394" s="30"/>
      <c r="M394" s="30"/>
      <c r="N394" s="30"/>
      <c r="O394" s="30">
        <f>SUM(H394)</f>
        <v>5</v>
      </c>
      <c r="P394" s="30"/>
      <c r="Q394" s="30"/>
      <c r="R394" s="30"/>
      <c r="S394" s="30"/>
      <c r="T394" s="30"/>
      <c r="U394" s="30"/>
      <c r="V394" s="30"/>
      <c r="W394" s="30"/>
    </row>
    <row r="395" spans="1:23" ht="9">
      <c r="A395" s="22" t="s">
        <v>786</v>
      </c>
      <c r="B395" s="33">
        <v>4</v>
      </c>
      <c r="C395" s="30">
        <v>1</v>
      </c>
      <c r="D395" s="30">
        <f t="shared" si="18"/>
        <v>5</v>
      </c>
      <c r="E395" s="30"/>
      <c r="F395" s="30"/>
      <c r="G395" s="30"/>
      <c r="H395" s="30">
        <f t="shared" si="19"/>
        <v>5</v>
      </c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</row>
    <row r="396" spans="1:23" ht="9">
      <c r="A396" s="22" t="s">
        <v>818</v>
      </c>
      <c r="B396" s="33">
        <v>2</v>
      </c>
      <c r="C396" s="30">
        <v>2</v>
      </c>
      <c r="D396" s="30">
        <f t="shared" si="18"/>
        <v>4</v>
      </c>
      <c r="E396" s="30"/>
      <c r="F396" s="30"/>
      <c r="G396" s="30"/>
      <c r="H396" s="30">
        <f t="shared" si="19"/>
        <v>4</v>
      </c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</row>
    <row r="397" spans="1:23" ht="9">
      <c r="A397" s="23" t="s">
        <v>77</v>
      </c>
      <c r="B397" s="33">
        <v>14</v>
      </c>
      <c r="C397" s="30">
        <v>16</v>
      </c>
      <c r="D397" s="30">
        <f t="shared" si="18"/>
        <v>30</v>
      </c>
      <c r="E397" s="30">
        <v>1</v>
      </c>
      <c r="F397" s="30"/>
      <c r="G397" s="30"/>
      <c r="H397" s="30">
        <f t="shared" si="19"/>
        <v>25</v>
      </c>
      <c r="I397" s="30"/>
      <c r="J397" s="30"/>
      <c r="K397" s="30"/>
      <c r="L397" s="30"/>
      <c r="M397" s="30"/>
      <c r="N397" s="30"/>
      <c r="O397" s="30">
        <f>SUM(H397)</f>
        <v>25</v>
      </c>
      <c r="P397" s="30"/>
      <c r="Q397" s="30"/>
      <c r="R397" s="30"/>
      <c r="S397" s="30"/>
      <c r="T397" s="30"/>
      <c r="U397" s="30"/>
      <c r="V397" s="30"/>
      <c r="W397" s="30"/>
    </row>
    <row r="398" spans="1:23" ht="9">
      <c r="A398" s="22" t="s">
        <v>177</v>
      </c>
      <c r="B398" s="33">
        <v>15</v>
      </c>
      <c r="C398" s="30">
        <v>25</v>
      </c>
      <c r="D398" s="30">
        <f t="shared" si="18"/>
        <v>40</v>
      </c>
      <c r="E398" s="30"/>
      <c r="F398" s="30"/>
      <c r="G398" s="30"/>
      <c r="H398" s="30">
        <f t="shared" si="19"/>
        <v>40</v>
      </c>
      <c r="I398" s="30"/>
      <c r="J398" s="30"/>
      <c r="K398" s="30"/>
      <c r="L398" s="30"/>
      <c r="M398" s="30"/>
      <c r="N398" s="30"/>
      <c r="O398" s="30"/>
      <c r="P398" s="30">
        <f>SUM(H398)</f>
        <v>40</v>
      </c>
      <c r="Q398" s="30"/>
      <c r="R398" s="30"/>
      <c r="S398" s="30"/>
      <c r="T398" s="30"/>
      <c r="U398" s="30"/>
      <c r="V398" s="30"/>
      <c r="W398" s="30"/>
    </row>
    <row r="399" spans="1:23" ht="9">
      <c r="A399" s="22" t="s">
        <v>448</v>
      </c>
      <c r="B399" s="33">
        <v>10</v>
      </c>
      <c r="C399" s="30">
        <v>5</v>
      </c>
      <c r="D399" s="30">
        <f t="shared" si="18"/>
        <v>15</v>
      </c>
      <c r="E399" s="30"/>
      <c r="F399" s="30"/>
      <c r="G399" s="30"/>
      <c r="H399" s="30">
        <f t="shared" si="19"/>
        <v>15</v>
      </c>
      <c r="I399" s="30"/>
      <c r="J399" s="30">
        <f>SUM(H399)</f>
        <v>15</v>
      </c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</row>
    <row r="400" spans="1:23" ht="9">
      <c r="A400" s="22" t="s">
        <v>668</v>
      </c>
      <c r="B400" s="33">
        <v>4</v>
      </c>
      <c r="C400" s="30">
        <v>3</v>
      </c>
      <c r="D400" s="30">
        <f t="shared" si="18"/>
        <v>7</v>
      </c>
      <c r="E400" s="30"/>
      <c r="F400" s="30"/>
      <c r="G400" s="30"/>
      <c r="H400" s="30">
        <f t="shared" si="19"/>
        <v>7</v>
      </c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</row>
    <row r="401" spans="1:23" ht="9">
      <c r="A401" s="22" t="s">
        <v>260</v>
      </c>
      <c r="B401" s="33">
        <v>7</v>
      </c>
      <c r="C401" s="30">
        <v>20</v>
      </c>
      <c r="D401" s="30">
        <f t="shared" si="18"/>
        <v>27</v>
      </c>
      <c r="E401" s="30"/>
      <c r="F401" s="30"/>
      <c r="G401" s="30"/>
      <c r="H401" s="30">
        <f t="shared" si="19"/>
        <v>27</v>
      </c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>
        <f>SUM(H401)</f>
        <v>27</v>
      </c>
      <c r="T401" s="30"/>
      <c r="U401" s="30"/>
      <c r="V401" s="30"/>
      <c r="W401" s="30"/>
    </row>
    <row r="402" spans="1:23" ht="9">
      <c r="A402" s="22" t="s">
        <v>449</v>
      </c>
      <c r="B402" s="33">
        <v>3</v>
      </c>
      <c r="C402" s="30">
        <v>4</v>
      </c>
      <c r="D402" s="30">
        <f t="shared" si="18"/>
        <v>7</v>
      </c>
      <c r="E402" s="30"/>
      <c r="F402" s="30"/>
      <c r="G402" s="30"/>
      <c r="H402" s="30">
        <f t="shared" si="19"/>
        <v>7</v>
      </c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>
        <f>SUM(H402)</f>
        <v>7</v>
      </c>
      <c r="V402" s="30"/>
      <c r="W402" s="30"/>
    </row>
    <row r="403" spans="1:23" ht="9">
      <c r="A403" s="22" t="s">
        <v>733</v>
      </c>
      <c r="B403" s="33">
        <v>1</v>
      </c>
      <c r="C403" s="30">
        <v>6</v>
      </c>
      <c r="D403" s="30">
        <f t="shared" si="18"/>
        <v>7</v>
      </c>
      <c r="E403" s="30"/>
      <c r="F403" s="30"/>
      <c r="G403" s="30"/>
      <c r="H403" s="30">
        <f t="shared" si="19"/>
        <v>7</v>
      </c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</row>
    <row r="404" spans="1:23" ht="9">
      <c r="A404" s="22" t="s">
        <v>450</v>
      </c>
      <c r="B404" s="33">
        <v>23</v>
      </c>
      <c r="C404" s="30">
        <v>36</v>
      </c>
      <c r="D404" s="30">
        <f t="shared" si="18"/>
        <v>59</v>
      </c>
      <c r="E404" s="30"/>
      <c r="F404" s="30"/>
      <c r="G404" s="30"/>
      <c r="H404" s="30">
        <f t="shared" si="19"/>
        <v>59</v>
      </c>
      <c r="I404" s="30"/>
      <c r="J404" s="30"/>
      <c r="K404" s="30"/>
      <c r="L404" s="30"/>
      <c r="M404" s="30"/>
      <c r="N404" s="30">
        <f>SUM(H404)</f>
        <v>59</v>
      </c>
      <c r="O404" s="30"/>
      <c r="P404" s="30"/>
      <c r="Q404" s="30"/>
      <c r="R404" s="30"/>
      <c r="S404" s="30"/>
      <c r="T404" s="30"/>
      <c r="U404" s="30"/>
      <c r="V404" s="30"/>
      <c r="W404" s="30"/>
    </row>
    <row r="405" spans="1:23" ht="9">
      <c r="A405" s="22" t="s">
        <v>451</v>
      </c>
      <c r="B405" s="33">
        <v>14</v>
      </c>
      <c r="C405" s="30">
        <v>20</v>
      </c>
      <c r="D405" s="30">
        <f t="shared" si="18"/>
        <v>34</v>
      </c>
      <c r="E405" s="30">
        <v>2</v>
      </c>
      <c r="F405" s="30"/>
      <c r="G405" s="30"/>
      <c r="H405" s="30">
        <f t="shared" si="19"/>
        <v>24</v>
      </c>
      <c r="I405" s="30"/>
      <c r="J405" s="30"/>
      <c r="K405" s="30">
        <f>SUM(H405)</f>
        <v>24</v>
      </c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</row>
    <row r="406" spans="1:23" ht="9">
      <c r="A406" s="22" t="s">
        <v>682</v>
      </c>
      <c r="B406" s="33"/>
      <c r="C406" s="30"/>
      <c r="D406" s="30">
        <f t="shared" si="18"/>
        <v>0</v>
      </c>
      <c r="E406" s="30"/>
      <c r="F406" s="30"/>
      <c r="G406" s="30"/>
      <c r="H406" s="30">
        <f t="shared" si="19"/>
        <v>0</v>
      </c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</row>
    <row r="407" spans="1:23" ht="9">
      <c r="A407" s="22" t="s">
        <v>202</v>
      </c>
      <c r="B407" s="33">
        <v>7</v>
      </c>
      <c r="C407" s="30">
        <v>8</v>
      </c>
      <c r="D407" s="30">
        <f t="shared" si="18"/>
        <v>15</v>
      </c>
      <c r="E407" s="30"/>
      <c r="F407" s="30"/>
      <c r="G407" s="30"/>
      <c r="H407" s="30">
        <f t="shared" si="19"/>
        <v>15</v>
      </c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>
        <f>SUM(H407)</f>
        <v>15</v>
      </c>
      <c r="W407" s="30"/>
    </row>
    <row r="408" spans="1:23" ht="9">
      <c r="A408" s="22" t="s">
        <v>175</v>
      </c>
      <c r="B408" s="33">
        <v>9</v>
      </c>
      <c r="C408" s="30">
        <v>13</v>
      </c>
      <c r="D408" s="30">
        <f t="shared" si="18"/>
        <v>22</v>
      </c>
      <c r="E408" s="30"/>
      <c r="F408" s="30"/>
      <c r="G408" s="30"/>
      <c r="H408" s="30">
        <f t="shared" si="19"/>
        <v>22</v>
      </c>
      <c r="I408" s="30"/>
      <c r="J408" s="30"/>
      <c r="K408" s="30"/>
      <c r="L408" s="30"/>
      <c r="M408" s="30"/>
      <c r="N408" s="30"/>
      <c r="O408" s="30"/>
      <c r="P408" s="30"/>
      <c r="Q408" s="30">
        <f>SUM(H408)</f>
        <v>22</v>
      </c>
      <c r="R408" s="30"/>
      <c r="S408" s="30"/>
      <c r="T408" s="30"/>
      <c r="U408" s="30"/>
      <c r="V408" s="30"/>
      <c r="W408" s="30"/>
    </row>
    <row r="409" spans="1:23" ht="9">
      <c r="A409" s="22" t="s">
        <v>203</v>
      </c>
      <c r="B409" s="33">
        <v>11</v>
      </c>
      <c r="C409" s="30">
        <v>25</v>
      </c>
      <c r="D409" s="30">
        <f t="shared" si="18"/>
        <v>36</v>
      </c>
      <c r="E409" s="30">
        <v>1</v>
      </c>
      <c r="F409" s="30"/>
      <c r="G409" s="30"/>
      <c r="H409" s="30">
        <f t="shared" si="19"/>
        <v>31</v>
      </c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>
        <f>SUM(H409)</f>
        <v>31</v>
      </c>
      <c r="W409" s="30"/>
    </row>
    <row r="410" spans="1:23" ht="9">
      <c r="A410" s="22" t="s">
        <v>726</v>
      </c>
      <c r="B410" s="33"/>
      <c r="C410" s="30">
        <v>3</v>
      </c>
      <c r="D410" s="30">
        <f t="shared" si="18"/>
        <v>3</v>
      </c>
      <c r="E410" s="30"/>
      <c r="F410" s="30"/>
      <c r="G410" s="30"/>
      <c r="H410" s="30">
        <f t="shared" si="19"/>
        <v>3</v>
      </c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</row>
    <row r="411" spans="1:23" ht="9">
      <c r="A411" s="22" t="s">
        <v>53</v>
      </c>
      <c r="B411" s="33">
        <v>12</v>
      </c>
      <c r="C411" s="30">
        <v>11</v>
      </c>
      <c r="D411" s="30">
        <f t="shared" si="18"/>
        <v>23</v>
      </c>
      <c r="E411" s="30"/>
      <c r="F411" s="30"/>
      <c r="G411" s="30">
        <v>1</v>
      </c>
      <c r="H411" s="30">
        <f t="shared" si="19"/>
        <v>28</v>
      </c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>
        <f>SUM(H411)</f>
        <v>28</v>
      </c>
      <c r="V411" s="30"/>
      <c r="W411" s="30"/>
    </row>
    <row r="412" spans="1:23" ht="9">
      <c r="A412" s="22" t="s">
        <v>784</v>
      </c>
      <c r="B412" s="33">
        <v>1</v>
      </c>
      <c r="C412" s="30">
        <v>10</v>
      </c>
      <c r="D412" s="30">
        <f t="shared" si="18"/>
        <v>11</v>
      </c>
      <c r="E412" s="30"/>
      <c r="F412" s="30"/>
      <c r="G412" s="30"/>
      <c r="H412" s="30">
        <f t="shared" si="19"/>
        <v>11</v>
      </c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</row>
    <row r="413" spans="1:23" ht="9">
      <c r="A413" s="22" t="s">
        <v>817</v>
      </c>
      <c r="B413" s="33">
        <v>5</v>
      </c>
      <c r="C413" s="30">
        <v>7</v>
      </c>
      <c r="D413" s="30">
        <f t="shared" si="18"/>
        <v>12</v>
      </c>
      <c r="E413" s="30"/>
      <c r="F413" s="30"/>
      <c r="G413" s="30"/>
      <c r="H413" s="30">
        <f t="shared" si="19"/>
        <v>12</v>
      </c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</row>
    <row r="414" spans="1:23" ht="9">
      <c r="A414" s="22" t="s">
        <v>769</v>
      </c>
      <c r="B414" s="33"/>
      <c r="C414" s="30"/>
      <c r="D414" s="30">
        <f t="shared" si="18"/>
        <v>0</v>
      </c>
      <c r="E414" s="30"/>
      <c r="F414" s="30"/>
      <c r="G414" s="30"/>
      <c r="H414" s="30">
        <f t="shared" si="19"/>
        <v>0</v>
      </c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</row>
    <row r="415" spans="1:23" ht="9">
      <c r="A415" s="22" t="s">
        <v>805</v>
      </c>
      <c r="B415" s="33">
        <v>2</v>
      </c>
      <c r="C415" s="30">
        <v>2</v>
      </c>
      <c r="D415" s="30">
        <f t="shared" si="18"/>
        <v>4</v>
      </c>
      <c r="E415" s="30"/>
      <c r="F415" s="30"/>
      <c r="G415" s="30"/>
      <c r="H415" s="30">
        <f t="shared" si="19"/>
        <v>4</v>
      </c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</row>
    <row r="416" spans="1:23" ht="9">
      <c r="A416" s="22" t="s">
        <v>452</v>
      </c>
      <c r="B416" s="33">
        <v>12</v>
      </c>
      <c r="C416" s="30">
        <v>34</v>
      </c>
      <c r="D416" s="30">
        <f t="shared" si="18"/>
        <v>46</v>
      </c>
      <c r="E416" s="30"/>
      <c r="F416" s="30"/>
      <c r="G416" s="30"/>
      <c r="H416" s="30">
        <f t="shared" si="19"/>
        <v>46</v>
      </c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>
        <f>SUM(H416)</f>
        <v>46</v>
      </c>
      <c r="U416" s="30"/>
      <c r="V416" s="30"/>
      <c r="W416" s="30"/>
    </row>
    <row r="417" spans="1:23" ht="9">
      <c r="A417" s="22" t="s">
        <v>453</v>
      </c>
      <c r="B417" s="33"/>
      <c r="C417" s="30"/>
      <c r="D417" s="30">
        <f t="shared" si="18"/>
        <v>0</v>
      </c>
      <c r="E417" s="30"/>
      <c r="F417" s="30"/>
      <c r="G417" s="30"/>
      <c r="H417" s="30">
        <f t="shared" si="19"/>
        <v>0</v>
      </c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>
        <f>SUM(H417)</f>
        <v>0</v>
      </c>
      <c r="T417" s="30"/>
      <c r="U417" s="30"/>
      <c r="V417" s="30"/>
      <c r="W417" s="30"/>
    </row>
    <row r="418" spans="1:23" ht="9">
      <c r="A418" s="22" t="s">
        <v>454</v>
      </c>
      <c r="B418" s="33">
        <v>9</v>
      </c>
      <c r="C418" s="30">
        <v>23</v>
      </c>
      <c r="D418" s="30">
        <f t="shared" si="18"/>
        <v>32</v>
      </c>
      <c r="E418" s="30"/>
      <c r="F418" s="30"/>
      <c r="G418" s="30"/>
      <c r="H418" s="30">
        <f t="shared" si="19"/>
        <v>32</v>
      </c>
      <c r="I418" s="30"/>
      <c r="J418" s="30"/>
      <c r="K418" s="30"/>
      <c r="L418" s="30"/>
      <c r="M418" s="30"/>
      <c r="N418" s="30"/>
      <c r="O418" s="30"/>
      <c r="P418" s="30"/>
      <c r="Q418" s="30"/>
      <c r="R418" s="30">
        <f>SUM(H418)</f>
        <v>32</v>
      </c>
      <c r="S418" s="30"/>
      <c r="T418" s="30"/>
      <c r="U418" s="30"/>
      <c r="V418" s="30"/>
      <c r="W418" s="30"/>
    </row>
    <row r="419" spans="1:23" ht="9">
      <c r="A419" s="22" t="s">
        <v>455</v>
      </c>
      <c r="B419" s="33">
        <v>16</v>
      </c>
      <c r="C419" s="30">
        <v>19</v>
      </c>
      <c r="D419" s="30">
        <f t="shared" si="18"/>
        <v>35</v>
      </c>
      <c r="E419" s="30"/>
      <c r="F419" s="30"/>
      <c r="G419" s="30">
        <v>1</v>
      </c>
      <c r="H419" s="30">
        <f t="shared" si="19"/>
        <v>40</v>
      </c>
      <c r="I419" s="30"/>
      <c r="J419" s="30"/>
      <c r="K419" s="30"/>
      <c r="L419" s="30"/>
      <c r="M419" s="30"/>
      <c r="N419" s="30"/>
      <c r="O419" s="30"/>
      <c r="P419" s="30"/>
      <c r="Q419" s="30">
        <f>SUM(H419)</f>
        <v>40</v>
      </c>
      <c r="R419" s="30"/>
      <c r="S419" s="30"/>
      <c r="T419" s="30"/>
      <c r="U419" s="30"/>
      <c r="V419" s="30"/>
      <c r="W419" s="30"/>
    </row>
    <row r="420" spans="1:23" ht="9">
      <c r="A420" s="22" t="s">
        <v>204</v>
      </c>
      <c r="B420" s="33">
        <v>15</v>
      </c>
      <c r="C420" s="30">
        <v>19</v>
      </c>
      <c r="D420" s="30">
        <f t="shared" si="18"/>
        <v>34</v>
      </c>
      <c r="E420" s="30"/>
      <c r="F420" s="30"/>
      <c r="G420" s="30"/>
      <c r="H420" s="30">
        <f t="shared" si="19"/>
        <v>34</v>
      </c>
      <c r="I420" s="30"/>
      <c r="J420" s="30"/>
      <c r="K420" s="30"/>
      <c r="L420" s="30">
        <f>SUM(H420)</f>
        <v>34</v>
      </c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</row>
    <row r="421" spans="1:23" ht="9">
      <c r="A421" s="22" t="s">
        <v>456</v>
      </c>
      <c r="B421" s="33">
        <v>1</v>
      </c>
      <c r="C421" s="30"/>
      <c r="D421" s="30">
        <f t="shared" si="18"/>
        <v>1</v>
      </c>
      <c r="E421" s="30"/>
      <c r="F421" s="30"/>
      <c r="G421" s="30"/>
      <c r="H421" s="30">
        <f t="shared" si="19"/>
        <v>1</v>
      </c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>
        <f>SUM(H421)</f>
        <v>1</v>
      </c>
      <c r="U421" s="30"/>
      <c r="V421" s="30"/>
      <c r="W421" s="30"/>
    </row>
    <row r="422" spans="1:23" ht="9">
      <c r="A422" s="22" t="s">
        <v>205</v>
      </c>
      <c r="B422" s="33">
        <v>13</v>
      </c>
      <c r="C422" s="30">
        <v>11</v>
      </c>
      <c r="D422" s="30">
        <f t="shared" si="18"/>
        <v>24</v>
      </c>
      <c r="E422" s="30"/>
      <c r="F422" s="30"/>
      <c r="G422" s="30"/>
      <c r="H422" s="30">
        <f t="shared" si="19"/>
        <v>24</v>
      </c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>
        <f>SUM(H422)</f>
        <v>24</v>
      </c>
      <c r="W422" s="30"/>
    </row>
    <row r="423" spans="1:23" ht="9">
      <c r="A423" s="22" t="s">
        <v>403</v>
      </c>
      <c r="B423" s="33">
        <v>11</v>
      </c>
      <c r="C423" s="30">
        <v>20</v>
      </c>
      <c r="D423" s="30">
        <f t="shared" si="18"/>
        <v>31</v>
      </c>
      <c r="E423" s="30"/>
      <c r="F423" s="30"/>
      <c r="G423" s="30"/>
      <c r="H423" s="30">
        <f t="shared" si="19"/>
        <v>31</v>
      </c>
      <c r="I423" s="30"/>
      <c r="J423" s="30"/>
      <c r="K423" s="30"/>
      <c r="L423" s="30"/>
      <c r="M423" s="30">
        <f>SUM(H423)</f>
        <v>31</v>
      </c>
      <c r="N423" s="30"/>
      <c r="O423" s="30"/>
      <c r="P423" s="30"/>
      <c r="Q423" s="30"/>
      <c r="R423" s="30"/>
      <c r="S423" s="30"/>
      <c r="T423" s="30"/>
      <c r="U423" s="30"/>
      <c r="V423" s="30"/>
      <c r="W423" s="30"/>
    </row>
    <row r="424" spans="1:23" ht="9">
      <c r="A424" s="22" t="s">
        <v>404</v>
      </c>
      <c r="B424" s="33">
        <v>22</v>
      </c>
      <c r="C424" s="30">
        <v>16</v>
      </c>
      <c r="D424" s="30">
        <f t="shared" si="18"/>
        <v>38</v>
      </c>
      <c r="E424" s="30"/>
      <c r="F424" s="30"/>
      <c r="G424" s="30"/>
      <c r="H424" s="30">
        <f t="shared" si="19"/>
        <v>38</v>
      </c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>
        <f>SUM(H424)</f>
        <v>38</v>
      </c>
      <c r="V424" s="30"/>
      <c r="W424" s="30"/>
    </row>
    <row r="425" spans="1:23" ht="9">
      <c r="A425" s="22" t="s">
        <v>54</v>
      </c>
      <c r="B425" s="33">
        <v>9</v>
      </c>
      <c r="C425" s="30">
        <v>19</v>
      </c>
      <c r="D425" s="30">
        <f t="shared" si="18"/>
        <v>28</v>
      </c>
      <c r="E425" s="30"/>
      <c r="F425" s="30"/>
      <c r="G425" s="30"/>
      <c r="H425" s="30">
        <f t="shared" si="19"/>
        <v>28</v>
      </c>
      <c r="I425" s="30"/>
      <c r="J425" s="30"/>
      <c r="K425" s="30"/>
      <c r="L425" s="30"/>
      <c r="M425" s="30"/>
      <c r="N425" s="30"/>
      <c r="O425" s="30"/>
      <c r="P425" s="30">
        <f>SUM(H425)</f>
        <v>28</v>
      </c>
      <c r="Q425" s="30"/>
      <c r="R425" s="30"/>
      <c r="S425" s="30"/>
      <c r="T425" s="30"/>
      <c r="U425" s="30"/>
      <c r="V425" s="30"/>
      <c r="W425" s="30"/>
    </row>
    <row r="426" spans="1:23" ht="9">
      <c r="A426" s="22" t="s">
        <v>342</v>
      </c>
      <c r="B426" s="33">
        <v>15</v>
      </c>
      <c r="C426" s="30">
        <v>27</v>
      </c>
      <c r="D426" s="30">
        <f t="shared" si="18"/>
        <v>42</v>
      </c>
      <c r="E426" s="30"/>
      <c r="F426" s="30"/>
      <c r="G426" s="30"/>
      <c r="H426" s="30">
        <f t="shared" si="19"/>
        <v>42</v>
      </c>
      <c r="I426" s="30">
        <f>SUM(H426)</f>
        <v>42</v>
      </c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</row>
    <row r="427" spans="1:23" ht="9">
      <c r="A427" s="22" t="s">
        <v>206</v>
      </c>
      <c r="B427" s="33">
        <v>30</v>
      </c>
      <c r="C427" s="30">
        <v>24</v>
      </c>
      <c r="D427" s="30">
        <f aca="true" t="shared" si="20" ref="D427:D444">SUM(B427:C427)</f>
        <v>54</v>
      </c>
      <c r="E427" s="30">
        <v>1</v>
      </c>
      <c r="F427" s="30"/>
      <c r="G427" s="30">
        <v>2</v>
      </c>
      <c r="H427" s="30">
        <f aca="true" t="shared" si="21" ref="H427:H444">SUM(D427-E427*5-F427*10+G427*5)</f>
        <v>59</v>
      </c>
      <c r="I427" s="30"/>
      <c r="J427" s="30"/>
      <c r="K427" s="30"/>
      <c r="L427" s="30"/>
      <c r="M427" s="30">
        <f>SUM(H427)</f>
        <v>59</v>
      </c>
      <c r="N427" s="30"/>
      <c r="O427" s="30"/>
      <c r="P427" s="30"/>
      <c r="Q427" s="30"/>
      <c r="R427" s="30"/>
      <c r="S427" s="30"/>
      <c r="T427" s="30"/>
      <c r="U427" s="30"/>
      <c r="V427" s="30"/>
      <c r="W427" s="30"/>
    </row>
    <row r="428" spans="1:23" ht="9">
      <c r="A428" s="23" t="s">
        <v>227</v>
      </c>
      <c r="B428" s="33">
        <v>12</v>
      </c>
      <c r="C428" s="30">
        <v>15</v>
      </c>
      <c r="D428" s="30">
        <f t="shared" si="20"/>
        <v>27</v>
      </c>
      <c r="E428" s="30"/>
      <c r="F428" s="30"/>
      <c r="G428" s="30"/>
      <c r="H428" s="30">
        <f t="shared" si="21"/>
        <v>27</v>
      </c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>
        <f>SUM(H428)</f>
        <v>27</v>
      </c>
      <c r="V428" s="30"/>
      <c r="W428" s="30"/>
    </row>
    <row r="429" spans="1:23" ht="9">
      <c r="A429" s="22" t="s">
        <v>55</v>
      </c>
      <c r="B429" s="33">
        <v>14</v>
      </c>
      <c r="C429" s="30">
        <v>25</v>
      </c>
      <c r="D429" s="30">
        <f t="shared" si="20"/>
        <v>39</v>
      </c>
      <c r="E429" s="30"/>
      <c r="F429" s="30"/>
      <c r="G429" s="30"/>
      <c r="H429" s="30">
        <f t="shared" si="21"/>
        <v>39</v>
      </c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f>SUM(H429)</f>
        <v>39</v>
      </c>
      <c r="U429" s="30"/>
      <c r="V429" s="30"/>
      <c r="W429" s="30"/>
    </row>
    <row r="430" spans="1:23" ht="9">
      <c r="A430" s="23" t="s">
        <v>261</v>
      </c>
      <c r="B430" s="33">
        <v>9</v>
      </c>
      <c r="C430" s="30">
        <v>6</v>
      </c>
      <c r="D430" s="30">
        <f t="shared" si="20"/>
        <v>15</v>
      </c>
      <c r="E430" s="30"/>
      <c r="F430" s="30"/>
      <c r="G430" s="30"/>
      <c r="H430" s="30">
        <f t="shared" si="21"/>
        <v>15</v>
      </c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>
        <f>SUM(H430)</f>
        <v>15</v>
      </c>
      <c r="V430" s="30"/>
      <c r="W430" s="30"/>
    </row>
    <row r="431" spans="1:23" ht="9">
      <c r="A431" s="22" t="s">
        <v>56</v>
      </c>
      <c r="B431" s="33">
        <v>14</v>
      </c>
      <c r="C431" s="30">
        <v>28</v>
      </c>
      <c r="D431" s="30">
        <f t="shared" si="20"/>
        <v>42</v>
      </c>
      <c r="E431" s="30"/>
      <c r="F431" s="30"/>
      <c r="G431" s="30">
        <v>1</v>
      </c>
      <c r="H431" s="30">
        <f t="shared" si="21"/>
        <v>47</v>
      </c>
      <c r="I431" s="30"/>
      <c r="J431" s="30"/>
      <c r="K431" s="30"/>
      <c r="L431" s="30"/>
      <c r="M431" s="30"/>
      <c r="N431" s="30"/>
      <c r="O431" s="30"/>
      <c r="P431" s="30"/>
      <c r="Q431" s="30"/>
      <c r="R431" s="30">
        <f>SUM(H431)</f>
        <v>47</v>
      </c>
      <c r="S431" s="30"/>
      <c r="T431" s="30"/>
      <c r="U431" s="30"/>
      <c r="V431" s="30"/>
      <c r="W431" s="30"/>
    </row>
    <row r="432" spans="1:23" ht="9">
      <c r="A432" s="22" t="s">
        <v>624</v>
      </c>
      <c r="B432" s="33">
        <v>1</v>
      </c>
      <c r="C432" s="30">
        <v>7</v>
      </c>
      <c r="D432" s="30">
        <f t="shared" si="20"/>
        <v>8</v>
      </c>
      <c r="E432" s="30"/>
      <c r="F432" s="30"/>
      <c r="G432" s="30"/>
      <c r="H432" s="30">
        <f t="shared" si="21"/>
        <v>8</v>
      </c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</row>
    <row r="433" spans="1:23" ht="9">
      <c r="A433" s="22" t="s">
        <v>796</v>
      </c>
      <c r="B433" s="33"/>
      <c r="C433" s="30"/>
      <c r="D433" s="30">
        <f t="shared" si="20"/>
        <v>0</v>
      </c>
      <c r="E433" s="30"/>
      <c r="F433" s="30"/>
      <c r="G433" s="30"/>
      <c r="H433" s="30">
        <f t="shared" si="21"/>
        <v>0</v>
      </c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</row>
    <row r="434" spans="1:23" ht="9">
      <c r="A434" s="22" t="s">
        <v>797</v>
      </c>
      <c r="B434" s="33">
        <v>2</v>
      </c>
      <c r="C434" s="30">
        <v>2</v>
      </c>
      <c r="D434" s="30">
        <f t="shared" si="20"/>
        <v>4</v>
      </c>
      <c r="E434" s="30"/>
      <c r="F434" s="30"/>
      <c r="G434" s="30"/>
      <c r="H434" s="30">
        <f t="shared" si="21"/>
        <v>4</v>
      </c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</row>
    <row r="435" spans="1:23" ht="9">
      <c r="A435" s="22" t="s">
        <v>798</v>
      </c>
      <c r="B435" s="33">
        <v>2</v>
      </c>
      <c r="C435" s="30">
        <v>5</v>
      </c>
      <c r="D435" s="30">
        <f t="shared" si="20"/>
        <v>7</v>
      </c>
      <c r="E435" s="30"/>
      <c r="F435" s="30"/>
      <c r="G435" s="30"/>
      <c r="H435" s="30">
        <f t="shared" si="21"/>
        <v>7</v>
      </c>
      <c r="I435" s="30"/>
      <c r="J435" s="30"/>
      <c r="K435" s="30"/>
      <c r="L435" s="30"/>
      <c r="M435" s="30"/>
      <c r="N435" s="30">
        <f>SUM(H435)</f>
        <v>7</v>
      </c>
      <c r="O435" s="30"/>
      <c r="P435" s="30"/>
      <c r="Q435" s="30"/>
      <c r="R435" s="30"/>
      <c r="S435" s="30"/>
      <c r="T435" s="30"/>
      <c r="U435" s="30"/>
      <c r="V435" s="30"/>
      <c r="W435" s="30"/>
    </row>
    <row r="436" spans="1:23" ht="9">
      <c r="A436" s="22" t="s">
        <v>680</v>
      </c>
      <c r="B436" s="33">
        <v>3</v>
      </c>
      <c r="C436" s="30">
        <v>2</v>
      </c>
      <c r="D436" s="30">
        <f t="shared" si="20"/>
        <v>5</v>
      </c>
      <c r="E436" s="30"/>
      <c r="F436" s="30"/>
      <c r="G436" s="30"/>
      <c r="H436" s="30">
        <f t="shared" si="21"/>
        <v>5</v>
      </c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</row>
    <row r="437" spans="1:23" ht="9">
      <c r="A437" s="22" t="s">
        <v>708</v>
      </c>
      <c r="B437" s="33">
        <v>2</v>
      </c>
      <c r="C437" s="30">
        <v>1</v>
      </c>
      <c r="D437" s="30">
        <f t="shared" si="20"/>
        <v>3</v>
      </c>
      <c r="E437" s="30"/>
      <c r="F437" s="30"/>
      <c r="G437" s="30"/>
      <c r="H437" s="30">
        <f t="shared" si="21"/>
        <v>3</v>
      </c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</row>
    <row r="438" spans="1:23" ht="9">
      <c r="A438" s="22" t="s">
        <v>649</v>
      </c>
      <c r="B438" s="33">
        <v>17</v>
      </c>
      <c r="C438" s="30">
        <v>19</v>
      </c>
      <c r="D438" s="30">
        <f t="shared" si="20"/>
        <v>36</v>
      </c>
      <c r="E438" s="30"/>
      <c r="F438" s="30"/>
      <c r="G438" s="30"/>
      <c r="H438" s="30">
        <f t="shared" si="21"/>
        <v>36</v>
      </c>
      <c r="I438" s="30"/>
      <c r="J438" s="30"/>
      <c r="K438" s="30"/>
      <c r="L438" s="30"/>
      <c r="M438" s="30">
        <f>SUM(H438)</f>
        <v>36</v>
      </c>
      <c r="N438" s="30"/>
      <c r="O438" s="30"/>
      <c r="P438" s="30"/>
      <c r="Q438" s="30"/>
      <c r="R438" s="30"/>
      <c r="S438" s="30"/>
      <c r="T438" s="30"/>
      <c r="U438" s="30"/>
      <c r="V438" s="30"/>
      <c r="W438" s="30"/>
    </row>
    <row r="439" spans="1:23" ht="9">
      <c r="A439" s="22" t="s">
        <v>622</v>
      </c>
      <c r="B439" s="33"/>
      <c r="C439" s="30">
        <v>2</v>
      </c>
      <c r="D439" s="30">
        <f t="shared" si="20"/>
        <v>2</v>
      </c>
      <c r="E439" s="30"/>
      <c r="F439" s="30"/>
      <c r="G439" s="30"/>
      <c r="H439" s="30">
        <f t="shared" si="21"/>
        <v>2</v>
      </c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</row>
    <row r="440" spans="1:23" ht="9">
      <c r="A440" s="22" t="s">
        <v>709</v>
      </c>
      <c r="B440" s="33">
        <v>5</v>
      </c>
      <c r="C440" s="30">
        <v>7</v>
      </c>
      <c r="D440" s="30">
        <f t="shared" si="20"/>
        <v>12</v>
      </c>
      <c r="E440" s="30"/>
      <c r="F440" s="30"/>
      <c r="G440" s="30"/>
      <c r="H440" s="30">
        <f t="shared" si="21"/>
        <v>12</v>
      </c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>
        <f>SUM(H440)</f>
        <v>12</v>
      </c>
    </row>
    <row r="441" spans="1:23" ht="9">
      <c r="A441" s="22" t="s">
        <v>699</v>
      </c>
      <c r="B441" s="33"/>
      <c r="C441" s="30"/>
      <c r="D441" s="30">
        <f t="shared" si="20"/>
        <v>0</v>
      </c>
      <c r="E441" s="30"/>
      <c r="F441" s="30"/>
      <c r="G441" s="30"/>
      <c r="H441" s="30">
        <f t="shared" si="21"/>
        <v>0</v>
      </c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</row>
    <row r="442" spans="1:23" ht="9">
      <c r="A442" s="22" t="s">
        <v>701</v>
      </c>
      <c r="B442" s="33">
        <v>1</v>
      </c>
      <c r="C442" s="30">
        <v>6</v>
      </c>
      <c r="D442" s="30">
        <f t="shared" si="20"/>
        <v>7</v>
      </c>
      <c r="E442" s="30"/>
      <c r="F442" s="30"/>
      <c r="G442" s="30"/>
      <c r="H442" s="30">
        <f t="shared" si="21"/>
        <v>7</v>
      </c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</row>
    <row r="443" spans="1:23" ht="9">
      <c r="A443" s="22" t="s">
        <v>654</v>
      </c>
      <c r="B443" s="33">
        <v>11</v>
      </c>
      <c r="C443" s="30">
        <v>13</v>
      </c>
      <c r="D443" s="30">
        <f t="shared" si="20"/>
        <v>24</v>
      </c>
      <c r="E443" s="30"/>
      <c r="F443" s="30"/>
      <c r="G443" s="30"/>
      <c r="H443" s="30">
        <f t="shared" si="21"/>
        <v>24</v>
      </c>
      <c r="I443" s="30">
        <f>SUM(H443)</f>
        <v>24</v>
      </c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</row>
    <row r="444" spans="1:23" ht="9">
      <c r="A444" s="22" t="s">
        <v>612</v>
      </c>
      <c r="B444" s="33">
        <v>1</v>
      </c>
      <c r="C444" s="30">
        <v>1</v>
      </c>
      <c r="D444" s="30">
        <f t="shared" si="20"/>
        <v>2</v>
      </c>
      <c r="E444" s="30"/>
      <c r="F444" s="30"/>
      <c r="G444" s="30"/>
      <c r="H444" s="30">
        <f t="shared" si="21"/>
        <v>2</v>
      </c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</row>
    <row r="445" spans="5:23" ht="9">
      <c r="E445" s="28">
        <f>SUM(E170:E444)</f>
        <v>33</v>
      </c>
      <c r="F445" s="28">
        <f>SUM(F170:F444)</f>
        <v>6</v>
      </c>
      <c r="G445" s="28">
        <f>SUM(G170:G444)</f>
        <v>20</v>
      </c>
      <c r="I445" s="28" t="s">
        <v>180</v>
      </c>
      <c r="J445" s="28" t="s">
        <v>179</v>
      </c>
      <c r="K445" s="28" t="s">
        <v>270</v>
      </c>
      <c r="L445" s="28" t="s">
        <v>269</v>
      </c>
      <c r="M445" s="28" t="s">
        <v>268</v>
      </c>
      <c r="N445" s="28" t="s">
        <v>267</v>
      </c>
      <c r="O445" s="28" t="s">
        <v>119</v>
      </c>
      <c r="P445" s="28" t="s">
        <v>359</v>
      </c>
      <c r="Q445" s="28" t="s">
        <v>599</v>
      </c>
      <c r="R445" s="28" t="s">
        <v>266</v>
      </c>
      <c r="S445" s="28" t="s">
        <v>265</v>
      </c>
      <c r="T445" s="28" t="s">
        <v>264</v>
      </c>
      <c r="U445" s="28" t="s">
        <v>262</v>
      </c>
      <c r="V445" s="28" t="s">
        <v>263</v>
      </c>
      <c r="W445" s="28" t="s">
        <v>598</v>
      </c>
    </row>
    <row r="446" spans="5:23" ht="9">
      <c r="E446" s="28" t="s">
        <v>7</v>
      </c>
      <c r="F446" s="28" t="s">
        <v>171</v>
      </c>
      <c r="G446" s="28" t="s">
        <v>6</v>
      </c>
      <c r="I446" s="30">
        <f aca="true" t="shared" si="22" ref="I446:W446">SUM(I170:I444)</f>
        <v>302</v>
      </c>
      <c r="J446" s="30">
        <f t="shared" si="22"/>
        <v>318</v>
      </c>
      <c r="K446" s="30">
        <f t="shared" si="22"/>
        <v>255</v>
      </c>
      <c r="L446" s="30">
        <f t="shared" si="22"/>
        <v>177</v>
      </c>
      <c r="M446" s="30">
        <f t="shared" si="22"/>
        <v>299</v>
      </c>
      <c r="N446" s="37">
        <f t="shared" si="22"/>
        <v>407</v>
      </c>
      <c r="O446" s="30">
        <f t="shared" si="22"/>
        <v>124</v>
      </c>
      <c r="P446" s="30">
        <f t="shared" si="22"/>
        <v>230</v>
      </c>
      <c r="Q446" s="30">
        <f t="shared" si="22"/>
        <v>228</v>
      </c>
      <c r="R446" s="30">
        <f t="shared" si="22"/>
        <v>346</v>
      </c>
      <c r="S446" s="30">
        <f t="shared" si="22"/>
        <v>162</v>
      </c>
      <c r="T446" s="30">
        <f t="shared" si="22"/>
        <v>263</v>
      </c>
      <c r="U446" s="30">
        <f t="shared" si="22"/>
        <v>293</v>
      </c>
      <c r="V446" s="30">
        <f t="shared" si="22"/>
        <v>284</v>
      </c>
      <c r="W446" s="30">
        <f t="shared" si="22"/>
        <v>295</v>
      </c>
    </row>
    <row r="448" spans="1:23" ht="9">
      <c r="A448" s="34" t="s">
        <v>173</v>
      </c>
      <c r="I448" s="25" t="s">
        <v>180</v>
      </c>
      <c r="J448" s="25" t="s">
        <v>179</v>
      </c>
      <c r="K448" s="25" t="s">
        <v>270</v>
      </c>
      <c r="L448" s="25" t="s">
        <v>269</v>
      </c>
      <c r="M448" s="25" t="s">
        <v>268</v>
      </c>
      <c r="N448" s="25" t="s">
        <v>267</v>
      </c>
      <c r="O448" s="25" t="s">
        <v>119</v>
      </c>
      <c r="P448" s="25" t="s">
        <v>359</v>
      </c>
      <c r="Q448" s="25" t="s">
        <v>599</v>
      </c>
      <c r="R448" s="25" t="s">
        <v>266</v>
      </c>
      <c r="S448" s="25" t="s">
        <v>265</v>
      </c>
      <c r="T448" s="25" t="s">
        <v>264</v>
      </c>
      <c r="U448" s="25" t="s">
        <v>262</v>
      </c>
      <c r="V448" s="25" t="s">
        <v>263</v>
      </c>
      <c r="W448" s="25" t="s">
        <v>598</v>
      </c>
    </row>
    <row r="449" spans="9:23" ht="9">
      <c r="I449" s="26">
        <f aca="true" t="shared" si="23" ref="I449:W449">SUM(I446+I169+I38)</f>
        <v>458</v>
      </c>
      <c r="J449" s="26">
        <f t="shared" si="23"/>
        <v>416</v>
      </c>
      <c r="K449" s="26">
        <f t="shared" si="23"/>
        <v>317</v>
      </c>
      <c r="L449" s="26">
        <f t="shared" si="23"/>
        <v>317</v>
      </c>
      <c r="M449" s="26">
        <f t="shared" si="23"/>
        <v>396</v>
      </c>
      <c r="N449" s="26">
        <f t="shared" si="23"/>
        <v>559</v>
      </c>
      <c r="O449" s="26">
        <f t="shared" si="23"/>
        <v>151</v>
      </c>
      <c r="P449" s="26">
        <f t="shared" si="23"/>
        <v>322</v>
      </c>
      <c r="Q449" s="26">
        <f t="shared" si="23"/>
        <v>422</v>
      </c>
      <c r="R449" s="26">
        <f t="shared" si="23"/>
        <v>414</v>
      </c>
      <c r="S449" s="26">
        <f t="shared" si="23"/>
        <v>281</v>
      </c>
      <c r="T449" s="26">
        <f t="shared" si="23"/>
        <v>359</v>
      </c>
      <c r="U449" s="26">
        <f t="shared" si="23"/>
        <v>408</v>
      </c>
      <c r="V449" s="26">
        <f t="shared" si="23"/>
        <v>431</v>
      </c>
      <c r="W449" s="26">
        <f t="shared" si="23"/>
        <v>414</v>
      </c>
    </row>
  </sheetData>
  <printOptions/>
  <pageMargins left="0.1968503937007874" right="0.1968503937007874" top="0.984251968503937" bottom="0.984251968503937" header="0.5118110236220472" footer="0.5118110236220472"/>
  <pageSetup fitToHeight="8" fitToWidth="8" horizontalDpi="300" verticalDpi="300" orientation="portrait" paperSize="9" r:id="rId1"/>
  <headerFooter alignWithMargins="0">
    <oddHeader>&amp;R&amp;D</oddHeader>
    <oddFooter>&amp;C&amp;P</oddFooter>
  </headerFooter>
  <rowBreaks count="3" manualBreakCount="3">
    <brk id="38" max="255" man="1"/>
    <brk id="169" max="255" man="1"/>
    <brk id="4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H34" sqref="H34"/>
    </sheetView>
  </sheetViews>
  <sheetFormatPr defaultColWidth="11.421875" defaultRowHeight="12.75"/>
  <cols>
    <col min="1" max="1" width="15.7109375" style="8" bestFit="1" customWidth="1"/>
    <col min="2" max="2" width="12.57421875" style="8" bestFit="1" customWidth="1"/>
    <col min="3" max="3" width="11.421875" style="8" customWidth="1"/>
    <col min="4" max="4" width="16.57421875" style="8" bestFit="1" customWidth="1"/>
    <col min="5" max="5" width="4.8515625" style="9" bestFit="1" customWidth="1"/>
    <col min="6" max="6" width="7.28125" style="9" bestFit="1" customWidth="1"/>
    <col min="7" max="16384" width="11.421875" style="8" customWidth="1"/>
  </cols>
  <sheetData>
    <row r="1" spans="1:6" ht="12.75">
      <c r="A1" s="3" t="s">
        <v>5</v>
      </c>
      <c r="B1" s="4" t="s">
        <v>644</v>
      </c>
      <c r="D1" s="3" t="s">
        <v>154</v>
      </c>
      <c r="E1" s="4" t="s">
        <v>159</v>
      </c>
      <c r="F1" s="4" t="s">
        <v>169</v>
      </c>
    </row>
    <row r="2" spans="1:6" ht="12.75">
      <c r="A2" s="1" t="s">
        <v>526</v>
      </c>
      <c r="B2" s="2">
        <f>SUM(Gesamt!Q5)</f>
        <v>21</v>
      </c>
      <c r="D2" s="13" t="s">
        <v>322</v>
      </c>
      <c r="E2" s="9" t="s">
        <v>156</v>
      </c>
      <c r="F2" s="9">
        <f>SUM(Gesamt!H66)</f>
        <v>0</v>
      </c>
    </row>
    <row r="3" spans="1:6" ht="12.75">
      <c r="A3" s="8" t="s">
        <v>527</v>
      </c>
      <c r="B3" s="2">
        <f>SUM(Gesamt!Q33)</f>
        <v>0</v>
      </c>
      <c r="D3" s="8" t="s">
        <v>587</v>
      </c>
      <c r="E3" s="9" t="s">
        <v>155</v>
      </c>
      <c r="F3" s="9">
        <f>SUM(Gesamt!H228)</f>
        <v>0</v>
      </c>
    </row>
    <row r="4" spans="1:6" ht="12.75">
      <c r="A4" s="3" t="s">
        <v>11</v>
      </c>
      <c r="B4" s="4">
        <f>SUM(B2:B3)</f>
        <v>21</v>
      </c>
      <c r="D4" s="1" t="s">
        <v>528</v>
      </c>
      <c r="E4" s="9" t="s">
        <v>156</v>
      </c>
      <c r="F4" s="9">
        <f>SUM(Gesamt!H71)</f>
        <v>2</v>
      </c>
    </row>
    <row r="5" spans="1:6" ht="12.75">
      <c r="A5" s="1" t="s">
        <v>327</v>
      </c>
      <c r="B5" s="2">
        <f>SUM(Gesamt!Q47)</f>
        <v>5</v>
      </c>
      <c r="D5" s="8" t="s">
        <v>212</v>
      </c>
      <c r="E5" s="9" t="s">
        <v>155</v>
      </c>
      <c r="F5" s="9">
        <f>SUM(Gesamt!H258)</f>
        <v>0</v>
      </c>
    </row>
    <row r="6" spans="1:6" ht="12.75">
      <c r="A6" s="13" t="s">
        <v>322</v>
      </c>
      <c r="B6" s="2">
        <f>SUM(Gesamt!Q65)</f>
        <v>22</v>
      </c>
      <c r="D6" s="1" t="s">
        <v>284</v>
      </c>
      <c r="E6" s="9" t="s">
        <v>155</v>
      </c>
      <c r="F6" s="9">
        <f>SUM(Gesamt!H318)</f>
        <v>0</v>
      </c>
    </row>
    <row r="7" spans="1:6" ht="12.75">
      <c r="A7" s="1" t="s">
        <v>528</v>
      </c>
      <c r="B7" s="2">
        <f>SUM(Gesamt!Q70)</f>
        <v>21</v>
      </c>
      <c r="D7" s="8" t="s">
        <v>754</v>
      </c>
      <c r="E7" s="9" t="s">
        <v>155</v>
      </c>
      <c r="F7" s="9">
        <f>SUM(Gesamt!H355)</f>
        <v>3</v>
      </c>
    </row>
    <row r="8" spans="1:6" ht="13.5" thickBot="1">
      <c r="A8" s="1" t="s">
        <v>529</v>
      </c>
      <c r="B8" s="2">
        <f>SUM(Gesamt!Q123)</f>
        <v>10</v>
      </c>
      <c r="E8" s="10"/>
      <c r="F8" s="16">
        <f>SUM(F2:F7)</f>
        <v>5</v>
      </c>
    </row>
    <row r="9" spans="1:2" ht="13.5" thickTop="1">
      <c r="A9" s="1" t="s">
        <v>279</v>
      </c>
      <c r="B9" s="2">
        <f>SUM(Gesamt!Q126)</f>
        <v>54</v>
      </c>
    </row>
    <row r="10" spans="1:2" ht="12.75">
      <c r="A10" s="1" t="s">
        <v>530</v>
      </c>
      <c r="B10" s="2">
        <f>SUM(Gesamt!Q131)</f>
        <v>46</v>
      </c>
    </row>
    <row r="11" spans="1:6" ht="12.75">
      <c r="A11" s="1" t="s">
        <v>311</v>
      </c>
      <c r="B11" s="2">
        <f>SUM(Gesamt!Q157)</f>
        <v>15</v>
      </c>
      <c r="D11" s="14"/>
      <c r="E11" s="15"/>
      <c r="F11" s="15"/>
    </row>
    <row r="12" spans="1:2" ht="12.75">
      <c r="A12" s="3" t="s">
        <v>9</v>
      </c>
      <c r="B12" s="4">
        <f>SUM(B5:B11)</f>
        <v>173</v>
      </c>
    </row>
    <row r="13" spans="1:2" ht="12.75">
      <c r="A13" s="1" t="s">
        <v>531</v>
      </c>
      <c r="B13" s="2">
        <f>SUM(Gesamt!Q216)</f>
        <v>40</v>
      </c>
    </row>
    <row r="14" spans="1:2" ht="12.75">
      <c r="A14" s="8" t="s">
        <v>587</v>
      </c>
      <c r="B14" s="2">
        <f>SUM(Gesamt!Q227)</f>
        <v>9</v>
      </c>
    </row>
    <row r="15" spans="1:2" ht="12.75">
      <c r="A15" s="8" t="s">
        <v>212</v>
      </c>
      <c r="B15" s="2">
        <f>SUM(Gesamt!Q257)</f>
        <v>21</v>
      </c>
    </row>
    <row r="16" spans="1:2" ht="12.75">
      <c r="A16" s="1" t="s">
        <v>532</v>
      </c>
      <c r="B16" s="2">
        <f>SUM(Gesamt!Q286)</f>
        <v>14</v>
      </c>
    </row>
    <row r="17" spans="1:2" ht="12.75">
      <c r="A17" s="6" t="s">
        <v>229</v>
      </c>
      <c r="B17" s="2">
        <f>SUM(Gesamt!Q291)</f>
        <v>8</v>
      </c>
    </row>
    <row r="18" spans="1:2" ht="12.75">
      <c r="A18" s="8" t="s">
        <v>282</v>
      </c>
      <c r="B18" s="2">
        <f>SUM(Gesamt!Q295)</f>
        <v>31</v>
      </c>
    </row>
    <row r="19" spans="1:2" ht="12.75">
      <c r="A19" s="13" t="s">
        <v>731</v>
      </c>
      <c r="B19" s="2">
        <f>SUM(Gesamt!Q302)</f>
        <v>2</v>
      </c>
    </row>
    <row r="20" spans="1:2" ht="12.75">
      <c r="A20" s="8" t="s">
        <v>533</v>
      </c>
      <c r="B20" s="2">
        <f>SUM(Gesamt!Q304)</f>
        <v>13</v>
      </c>
    </row>
    <row r="21" spans="1:2" ht="12.75">
      <c r="A21" s="1" t="s">
        <v>284</v>
      </c>
      <c r="B21" s="2">
        <f>SUM(Gesamt!Q317)</f>
        <v>1</v>
      </c>
    </row>
    <row r="22" spans="1:2" ht="12.75">
      <c r="A22" s="1" t="s">
        <v>332</v>
      </c>
      <c r="B22" s="2">
        <f>SUM(Gesamt!Q335)</f>
        <v>8</v>
      </c>
    </row>
    <row r="23" spans="1:2" ht="12.75">
      <c r="A23" s="6" t="s">
        <v>675</v>
      </c>
      <c r="B23" s="2">
        <f>SUM(Gesamt!Q367)</f>
        <v>19</v>
      </c>
    </row>
    <row r="24" spans="1:2" ht="12.75">
      <c r="A24" s="8" t="s">
        <v>293</v>
      </c>
      <c r="B24" s="2">
        <f>SUM(Gesamt!Q408)</f>
        <v>22</v>
      </c>
    </row>
    <row r="25" spans="1:2" ht="12.75">
      <c r="A25" s="1" t="s">
        <v>534</v>
      </c>
      <c r="B25" s="2">
        <f>SUM(Gesamt!Q419)</f>
        <v>40</v>
      </c>
    </row>
    <row r="26" spans="1:2" ht="12.75">
      <c r="A26" s="3" t="s">
        <v>10</v>
      </c>
      <c r="B26" s="4">
        <f>SUM(B13:B25)</f>
        <v>228</v>
      </c>
    </row>
    <row r="27" spans="1:2" ht="13.5" thickBot="1">
      <c r="A27" s="3" t="s">
        <v>8</v>
      </c>
      <c r="B27" s="16">
        <f>SUM(B26,B12,B4)</f>
        <v>422</v>
      </c>
    </row>
    <row r="28" ht="13.5" thickTop="1"/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19" sqref="D19"/>
    </sheetView>
  </sheetViews>
  <sheetFormatPr defaultColWidth="11.421875" defaultRowHeight="12.75"/>
  <cols>
    <col min="1" max="1" width="17.57421875" style="1" bestFit="1" customWidth="1"/>
    <col min="2" max="2" width="8.421875" style="2" bestFit="1" customWidth="1"/>
    <col min="3" max="3" width="12.28125" style="1" customWidth="1"/>
    <col min="4" max="4" width="17.421875" style="1" bestFit="1" customWidth="1"/>
    <col min="5" max="5" width="4.8515625" style="2" bestFit="1" customWidth="1"/>
    <col min="6" max="6" width="7.28125" style="2" bestFit="1" customWidth="1"/>
    <col min="7" max="16384" width="12.28125" style="1" customWidth="1"/>
  </cols>
  <sheetData>
    <row r="1" spans="1:6" ht="12.75">
      <c r="A1" s="3" t="s">
        <v>5</v>
      </c>
      <c r="B1" s="4" t="s">
        <v>134</v>
      </c>
      <c r="D1" s="3" t="s">
        <v>154</v>
      </c>
      <c r="E1" s="4" t="s">
        <v>159</v>
      </c>
      <c r="F1" s="4" t="s">
        <v>169</v>
      </c>
    </row>
    <row r="2" spans="1:6" ht="12.75">
      <c r="A2" s="1" t="s">
        <v>310</v>
      </c>
      <c r="B2" s="2">
        <f>SUM(Gesamt!R6)</f>
        <v>0</v>
      </c>
      <c r="D2" s="1" t="s">
        <v>310</v>
      </c>
      <c r="E2" s="2" t="s">
        <v>0</v>
      </c>
      <c r="F2" s="2">
        <f>SUM(Gesamt!H7)</f>
        <v>0</v>
      </c>
    </row>
    <row r="3" spans="1:6" ht="12.75">
      <c r="A3" s="1" t="s">
        <v>223</v>
      </c>
      <c r="B3" s="2">
        <f>SUM(Gesamt!R21)</f>
        <v>0</v>
      </c>
      <c r="D3" s="1" t="s">
        <v>106</v>
      </c>
      <c r="E3" s="2" t="s">
        <v>155</v>
      </c>
      <c r="F3" s="2">
        <f>SUM(Gesamt!H226)</f>
        <v>2</v>
      </c>
    </row>
    <row r="4" spans="1:6" s="3" customFormat="1" ht="12.75">
      <c r="A4" s="1" t="s">
        <v>755</v>
      </c>
      <c r="B4" s="2">
        <f>SUM(Gesamt!R24)</f>
        <v>0</v>
      </c>
      <c r="D4" s="6" t="s">
        <v>716</v>
      </c>
      <c r="E4" s="2" t="s">
        <v>155</v>
      </c>
      <c r="F4" s="2">
        <f>SUM(Gesamt!H236)</f>
        <v>1</v>
      </c>
    </row>
    <row r="5" spans="1:6" ht="12.75">
      <c r="A5" s="3" t="s">
        <v>11</v>
      </c>
      <c r="B5" s="4">
        <f>SUM(B2:B4)</f>
        <v>0</v>
      </c>
      <c r="D5" s="6" t="s">
        <v>688</v>
      </c>
      <c r="E5" s="2" t="s">
        <v>155</v>
      </c>
      <c r="F5" s="2">
        <f>SUM(Gesamt!H288)</f>
        <v>6</v>
      </c>
    </row>
    <row r="6" spans="1:6" ht="12.75">
      <c r="A6" s="1" t="s">
        <v>535</v>
      </c>
      <c r="B6" s="2">
        <f>SUM(Gesamt!R58)</f>
        <v>6</v>
      </c>
      <c r="D6" s="6" t="s">
        <v>142</v>
      </c>
      <c r="E6" s="2" t="s">
        <v>155</v>
      </c>
      <c r="F6" s="2">
        <f>SUM(Gesamt!H348)</f>
        <v>7</v>
      </c>
    </row>
    <row r="7" spans="1:6" ht="12.75">
      <c r="A7" s="1" t="s">
        <v>536</v>
      </c>
      <c r="B7" s="2">
        <f>SUM(Gesamt!R67)</f>
        <v>3</v>
      </c>
      <c r="D7" s="6" t="s">
        <v>586</v>
      </c>
      <c r="E7" s="2" t="s">
        <v>155</v>
      </c>
      <c r="F7" s="2">
        <f>SUM(Gesamt!H383)</f>
        <v>1</v>
      </c>
    </row>
    <row r="8" spans="1:6" ht="12.75">
      <c r="A8" s="1" t="s">
        <v>537</v>
      </c>
      <c r="B8" s="2">
        <f>SUM(Gesamt!R113)</f>
        <v>6</v>
      </c>
      <c r="D8" s="1" t="s">
        <v>353</v>
      </c>
      <c r="E8" s="2" t="s">
        <v>155</v>
      </c>
      <c r="F8" s="2">
        <f>SUM(Gesamt!H387)</f>
        <v>3</v>
      </c>
    </row>
    <row r="9" spans="1:6" ht="12.75">
      <c r="A9" s="6" t="s">
        <v>318</v>
      </c>
      <c r="B9" s="2">
        <f>SUM(Gesamt!R122)</f>
        <v>25</v>
      </c>
      <c r="D9" s="1" t="s">
        <v>585</v>
      </c>
      <c r="E9" s="2" t="s">
        <v>156</v>
      </c>
      <c r="F9" s="2">
        <f>SUM(Gesamt!H156)</f>
        <v>0</v>
      </c>
    </row>
    <row r="10" spans="1:6" ht="13.5" thickBot="1">
      <c r="A10" s="6" t="s">
        <v>538</v>
      </c>
      <c r="B10" s="2">
        <f>SUM(Gesamt!R127)</f>
        <v>27</v>
      </c>
      <c r="F10" s="16">
        <f>SUM(F2:F9)</f>
        <v>20</v>
      </c>
    </row>
    <row r="11" spans="1:6" s="3" customFormat="1" ht="13.5" thickTop="1">
      <c r="A11" s="1" t="s">
        <v>298</v>
      </c>
      <c r="B11" s="2">
        <f>SUM(Gesamt!R134)</f>
        <v>1</v>
      </c>
      <c r="D11" s="1"/>
      <c r="E11" s="11"/>
      <c r="F11" s="2"/>
    </row>
    <row r="12" spans="1:5" ht="12.75">
      <c r="A12" s="3" t="s">
        <v>9</v>
      </c>
      <c r="B12" s="4">
        <f>SUM(B6:B11)</f>
        <v>68</v>
      </c>
      <c r="E12" s="11"/>
    </row>
    <row r="13" spans="1:2" ht="12.75">
      <c r="A13" s="6" t="s">
        <v>152</v>
      </c>
      <c r="B13" s="2">
        <f>SUM(Gesamt!R178)</f>
        <v>20</v>
      </c>
    </row>
    <row r="14" spans="1:2" ht="12.75">
      <c r="A14" s="1" t="s">
        <v>539</v>
      </c>
      <c r="B14" s="2">
        <f>SUM(Gesamt!R220)</f>
        <v>51</v>
      </c>
    </row>
    <row r="15" spans="1:2" ht="12.75">
      <c r="A15" s="1" t="s">
        <v>106</v>
      </c>
      <c r="B15" s="2">
        <f>SUM(Gesamt!R225)</f>
        <v>27</v>
      </c>
    </row>
    <row r="16" spans="1:6" ht="12.75">
      <c r="A16" s="6" t="s">
        <v>716</v>
      </c>
      <c r="B16" s="2">
        <f>SUM(Gesamt!R235)</f>
        <v>17</v>
      </c>
      <c r="E16" s="4"/>
      <c r="F16" s="4"/>
    </row>
    <row r="17" spans="1:6" ht="12.75">
      <c r="A17" s="1" t="s">
        <v>540</v>
      </c>
      <c r="B17" s="2">
        <f>SUM(Gesamt!R292)</f>
        <v>52</v>
      </c>
      <c r="E17" s="4"/>
      <c r="F17" s="4"/>
    </row>
    <row r="18" spans="1:2" ht="12.75">
      <c r="A18" s="1" t="s">
        <v>541</v>
      </c>
      <c r="B18" s="2">
        <f>SUM(Gesamt!R313)</f>
        <v>21</v>
      </c>
    </row>
    <row r="19" spans="1:2" ht="12.75">
      <c r="A19" s="6" t="s">
        <v>142</v>
      </c>
      <c r="B19" s="2">
        <f>SUM(Gesamt!R347)</f>
        <v>-4</v>
      </c>
    </row>
    <row r="20" spans="1:2" ht="12.75">
      <c r="A20" s="1" t="s">
        <v>542</v>
      </c>
      <c r="B20" s="2">
        <f>SUM(Gesamt!R376)</f>
        <v>49</v>
      </c>
    </row>
    <row r="21" spans="1:6" s="3" customFormat="1" ht="12.75">
      <c r="A21" s="6" t="s">
        <v>586</v>
      </c>
      <c r="B21" s="2">
        <f>SUM(Gesamt!R382)</f>
        <v>34</v>
      </c>
      <c r="E21" s="2"/>
      <c r="F21" s="2"/>
    </row>
    <row r="22" spans="1:6" s="3" customFormat="1" ht="12.75">
      <c r="A22" s="1" t="s">
        <v>543</v>
      </c>
      <c r="B22" s="2">
        <f>SUM(Gesamt!R418)</f>
        <v>32</v>
      </c>
      <c r="D22" s="1"/>
      <c r="E22" s="4"/>
      <c r="F22" s="4"/>
    </row>
    <row r="23" spans="1:6" s="3" customFormat="1" ht="12.75">
      <c r="A23" s="1" t="s">
        <v>115</v>
      </c>
      <c r="B23" s="2">
        <f>SUM(Gesamt!R431)</f>
        <v>47</v>
      </c>
      <c r="D23" s="1"/>
      <c r="E23" s="2"/>
      <c r="F23" s="2"/>
    </row>
    <row r="24" spans="1:6" s="3" customFormat="1" ht="12.75">
      <c r="A24" s="3" t="s">
        <v>10</v>
      </c>
      <c r="B24" s="4">
        <f>SUM(B13:B23)</f>
        <v>346</v>
      </c>
      <c r="D24" s="1"/>
      <c r="E24" s="2"/>
      <c r="F24" s="2"/>
    </row>
    <row r="25" spans="1:2" ht="13.5" thickBot="1">
      <c r="A25" s="3" t="s">
        <v>8</v>
      </c>
      <c r="B25" s="16">
        <f>SUM(B24,B12,B5)</f>
        <v>414</v>
      </c>
    </row>
    <row r="26" ht="13.5" thickTop="1">
      <c r="D26" s="3"/>
    </row>
    <row r="27" spans="4:6" ht="12.75">
      <c r="D27" s="3"/>
      <c r="E27" s="4"/>
      <c r="F27" s="4"/>
    </row>
    <row r="28" spans="5:6" ht="12.75">
      <c r="E28" s="4"/>
      <c r="F28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J14" sqref="J14"/>
    </sheetView>
  </sheetViews>
  <sheetFormatPr defaultColWidth="11.421875" defaultRowHeight="12.75"/>
  <cols>
    <col min="1" max="1" width="20.140625" style="0" bestFit="1" customWidth="1"/>
    <col min="2" max="2" width="7.57421875" style="0" bestFit="1" customWidth="1"/>
    <col min="4" max="4" width="15.8515625" style="0" bestFit="1" customWidth="1"/>
    <col min="5" max="5" width="4.8515625" style="0" bestFit="1" customWidth="1"/>
    <col min="6" max="6" width="7.28125" style="0" bestFit="1" customWidth="1"/>
  </cols>
  <sheetData>
    <row r="1" spans="1:6" ht="12.75">
      <c r="A1" s="3" t="s">
        <v>5</v>
      </c>
      <c r="B1" s="4" t="s">
        <v>290</v>
      </c>
      <c r="C1" s="1"/>
      <c r="D1" s="3" t="s">
        <v>154</v>
      </c>
      <c r="E1" s="4" t="s">
        <v>159</v>
      </c>
      <c r="F1" s="4" t="s">
        <v>169</v>
      </c>
    </row>
    <row r="2" spans="1:6" ht="12.75">
      <c r="A2" s="1" t="s">
        <v>544</v>
      </c>
      <c r="B2" s="2">
        <f>SUM(Gesamt!S12)</f>
        <v>16</v>
      </c>
      <c r="C2" s="1"/>
      <c r="D2" s="6" t="s">
        <v>757</v>
      </c>
      <c r="E2" s="2" t="s">
        <v>155</v>
      </c>
      <c r="F2" s="2">
        <f>SUM(Gesamt!H243)</f>
        <v>0</v>
      </c>
    </row>
    <row r="3" spans="1:6" ht="12.75">
      <c r="A3" s="1" t="s">
        <v>545</v>
      </c>
      <c r="B3" s="2">
        <f>SUM(Gesamt!S30)</f>
        <v>29</v>
      </c>
      <c r="C3" s="1"/>
      <c r="D3" s="1" t="s">
        <v>584</v>
      </c>
      <c r="E3" s="2" t="s">
        <v>155</v>
      </c>
      <c r="F3" s="2">
        <f>SUM(Gesamt!H282)</f>
        <v>3</v>
      </c>
    </row>
    <row r="4" spans="1:6" ht="12.75">
      <c r="A4" s="3" t="s">
        <v>11</v>
      </c>
      <c r="B4" s="4">
        <f>SUM(B2:B3)</f>
        <v>45</v>
      </c>
      <c r="C4" s="3"/>
      <c r="D4" s="1" t="s">
        <v>326</v>
      </c>
      <c r="E4" s="2" t="s">
        <v>155</v>
      </c>
      <c r="F4" s="2">
        <f>SUM(Gesamt!H334)</f>
        <v>4</v>
      </c>
    </row>
    <row r="5" spans="1:6" ht="12.75">
      <c r="A5" s="1" t="s">
        <v>546</v>
      </c>
      <c r="B5" s="2">
        <f>SUM(Gesamt!S57)</f>
        <v>3</v>
      </c>
      <c r="C5" s="1"/>
      <c r="D5" s="1" t="s">
        <v>325</v>
      </c>
      <c r="E5" s="2" t="s">
        <v>156</v>
      </c>
      <c r="F5" s="2">
        <f>SUM(Gesamt!H155)</f>
        <v>0</v>
      </c>
    </row>
    <row r="6" spans="1:6" ht="12.75">
      <c r="A6" s="6" t="s">
        <v>287</v>
      </c>
      <c r="B6" s="2">
        <f>SUM(Gesamt!S79)</f>
        <v>28</v>
      </c>
      <c r="C6" s="1"/>
      <c r="D6" s="1" t="s">
        <v>756</v>
      </c>
      <c r="E6" s="2" t="s">
        <v>155</v>
      </c>
      <c r="F6" s="2">
        <f>SUM(Gesamt!H412)</f>
        <v>11</v>
      </c>
    </row>
    <row r="7" spans="1:6" ht="13.5" thickBot="1">
      <c r="A7" s="1" t="s">
        <v>547</v>
      </c>
      <c r="B7" s="2">
        <f>SUM(Gesamt!S105)</f>
        <v>11</v>
      </c>
      <c r="C7" s="1"/>
      <c r="D7" s="1"/>
      <c r="E7" s="2"/>
      <c r="F7" s="16">
        <f>SUM(F2:F6)</f>
        <v>18</v>
      </c>
    </row>
    <row r="8" spans="1:6" ht="13.5" thickTop="1">
      <c r="A8" s="1" t="s">
        <v>548</v>
      </c>
      <c r="B8" s="2">
        <f>SUM(Gesamt!S129)</f>
        <v>-3</v>
      </c>
      <c r="C8" s="1"/>
      <c r="D8" s="1"/>
      <c r="E8" s="11"/>
      <c r="F8" s="2"/>
    </row>
    <row r="9" spans="1:6" ht="12.75">
      <c r="A9" s="6" t="s">
        <v>273</v>
      </c>
      <c r="B9" s="2">
        <f>SUM(Gesamt!S144)</f>
        <v>18</v>
      </c>
      <c r="C9" s="1"/>
      <c r="D9" s="1"/>
      <c r="E9" s="11"/>
      <c r="F9" s="2"/>
    </row>
    <row r="10" spans="1:6" ht="12.75">
      <c r="A10" s="1" t="s">
        <v>299</v>
      </c>
      <c r="B10" s="2">
        <f>SUM(Gesamt!S158)</f>
        <v>17</v>
      </c>
      <c r="C10" s="1"/>
      <c r="D10" s="1"/>
      <c r="E10" s="11"/>
      <c r="F10" s="2"/>
    </row>
    <row r="11" spans="1:6" ht="12.75">
      <c r="A11" s="3" t="s">
        <v>9</v>
      </c>
      <c r="B11" s="4">
        <f>SUM(B5:B10)</f>
        <v>74</v>
      </c>
      <c r="C11" s="1"/>
      <c r="D11" s="1"/>
      <c r="E11" s="2"/>
      <c r="F11" s="2"/>
    </row>
    <row r="12" spans="1:6" ht="12.75">
      <c r="A12" s="6" t="s">
        <v>690</v>
      </c>
      <c r="B12" s="2">
        <f>SUM(Gesamt!S184)</f>
        <v>10</v>
      </c>
      <c r="C12" s="3"/>
      <c r="D12" s="1"/>
      <c r="E12" s="2"/>
      <c r="F12" s="2"/>
    </row>
    <row r="13" spans="1:6" ht="12.75">
      <c r="A13" s="1" t="s">
        <v>549</v>
      </c>
      <c r="B13" s="2">
        <f>SUM(Gesamt!S217)</f>
        <v>43</v>
      </c>
      <c r="C13" s="3"/>
      <c r="D13" s="1"/>
      <c r="E13" s="4"/>
      <c r="F13" s="4"/>
    </row>
    <row r="14" spans="1:6" ht="12.75">
      <c r="A14" s="1" t="s">
        <v>102</v>
      </c>
      <c r="B14" s="2">
        <f>SUM(Gesamt!S247)</f>
        <v>2</v>
      </c>
      <c r="C14" s="1"/>
      <c r="D14" s="1"/>
      <c r="E14" s="2"/>
      <c r="F14" s="2"/>
    </row>
    <row r="15" spans="1:6" ht="12.75">
      <c r="A15" s="1" t="s">
        <v>334</v>
      </c>
      <c r="B15" s="2">
        <f>SUM(Gesamt!S268)</f>
        <v>7</v>
      </c>
      <c r="C15" s="1"/>
      <c r="D15" s="1"/>
      <c r="E15" s="2"/>
      <c r="F15" s="2"/>
    </row>
    <row r="16" spans="1:6" ht="12.75">
      <c r="A16" s="1" t="s">
        <v>321</v>
      </c>
      <c r="B16" s="2">
        <f>SUM(Gesamt!S281)</f>
        <v>15</v>
      </c>
      <c r="C16" s="1"/>
      <c r="D16" s="1"/>
      <c r="E16" s="2"/>
      <c r="F16" s="2"/>
    </row>
    <row r="17" spans="1:6" ht="12.75">
      <c r="A17" s="6" t="s">
        <v>550</v>
      </c>
      <c r="B17" s="2">
        <f>SUM(Gesamt!S350)</f>
        <v>14</v>
      </c>
      <c r="C17" s="1"/>
      <c r="D17" s="1"/>
      <c r="E17" s="2"/>
      <c r="F17" s="2"/>
    </row>
    <row r="18" spans="1:6" ht="12.75">
      <c r="A18" s="6" t="s">
        <v>551</v>
      </c>
      <c r="B18" s="2">
        <f>SUM(Gesamt!S351)</f>
        <v>22</v>
      </c>
      <c r="C18" s="1"/>
      <c r="D18" s="1"/>
      <c r="E18" s="2"/>
      <c r="F18" s="2"/>
    </row>
    <row r="19" spans="1:6" ht="12.75">
      <c r="A19" s="1" t="s">
        <v>552</v>
      </c>
      <c r="B19" s="2">
        <f>SUM(Gesamt!S381)</f>
        <v>22</v>
      </c>
      <c r="C19" s="1"/>
      <c r="D19" s="1"/>
      <c r="E19" s="2"/>
      <c r="F19" s="2"/>
    </row>
    <row r="20" spans="1:6" ht="12.75">
      <c r="A20" s="1" t="s">
        <v>553</v>
      </c>
      <c r="B20" s="2">
        <f>SUM(Gesamt!S401)</f>
        <v>27</v>
      </c>
      <c r="C20" s="3"/>
      <c r="D20" s="3"/>
      <c r="E20" s="2"/>
      <c r="F20" s="2"/>
    </row>
    <row r="21" spans="1:6" ht="12.75">
      <c r="A21" s="1" t="s">
        <v>554</v>
      </c>
      <c r="B21" s="2">
        <f>SUM(Gesamt!S417)</f>
        <v>0</v>
      </c>
      <c r="C21" s="1"/>
      <c r="D21" s="1"/>
      <c r="E21" s="4"/>
      <c r="F21" s="4"/>
    </row>
    <row r="22" spans="1:6" ht="12.75">
      <c r="A22" s="3" t="s">
        <v>10</v>
      </c>
      <c r="B22" s="4">
        <f>SUM(B12:B21)</f>
        <v>162</v>
      </c>
      <c r="C22" s="1"/>
      <c r="D22" s="1"/>
      <c r="E22" s="2"/>
      <c r="F22" s="2"/>
    </row>
    <row r="23" spans="1:6" ht="13.5" thickBot="1">
      <c r="A23" s="3" t="s">
        <v>8</v>
      </c>
      <c r="B23" s="16">
        <f>SUM(B22,B11,B4)</f>
        <v>281</v>
      </c>
      <c r="C23" s="3"/>
      <c r="D23" s="3"/>
      <c r="E23" s="2"/>
      <c r="F23" s="2"/>
    </row>
    <row r="24" spans="4:6" ht="13.5" thickTop="1">
      <c r="D24" s="3"/>
      <c r="E24" s="4"/>
      <c r="F24" s="4"/>
    </row>
    <row r="25" spans="4:6" ht="12.75">
      <c r="D25" s="1"/>
      <c r="E25" s="4"/>
      <c r="F25" s="4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8" sqref="F8"/>
    </sheetView>
  </sheetViews>
  <sheetFormatPr defaultColWidth="11.421875" defaultRowHeight="12.75"/>
  <cols>
    <col min="1" max="1" width="19.7109375" style="0" bestFit="1" customWidth="1"/>
    <col min="2" max="2" width="9.140625" style="0" bestFit="1" customWidth="1"/>
    <col min="4" max="4" width="21.00390625" style="0" bestFit="1" customWidth="1"/>
    <col min="5" max="5" width="4.8515625" style="0" bestFit="1" customWidth="1"/>
    <col min="6" max="6" width="7.28125" style="0" bestFit="1" customWidth="1"/>
  </cols>
  <sheetData>
    <row r="1" spans="1:6" ht="12.75">
      <c r="A1" s="3" t="s">
        <v>5</v>
      </c>
      <c r="B1" s="4" t="s">
        <v>295</v>
      </c>
      <c r="C1" s="1"/>
      <c r="D1" s="3" t="s">
        <v>154</v>
      </c>
      <c r="E1" s="4" t="s">
        <v>159</v>
      </c>
      <c r="F1" s="4" t="s">
        <v>169</v>
      </c>
    </row>
    <row r="2" spans="1:6" ht="12.75">
      <c r="A2" s="1" t="s">
        <v>275</v>
      </c>
      <c r="B2" s="2">
        <f>SUM(Gesamt!T29)</f>
        <v>0</v>
      </c>
      <c r="C2" s="1"/>
      <c r="D2" s="1" t="s">
        <v>692</v>
      </c>
      <c r="E2" s="2" t="s">
        <v>155</v>
      </c>
      <c r="F2" s="2">
        <f>SUM(Gesamt!H171)</f>
        <v>11</v>
      </c>
    </row>
    <row r="3" spans="1:6" ht="12.75">
      <c r="A3" s="1" t="s">
        <v>291</v>
      </c>
      <c r="B3" s="2">
        <f>SUM(Gesamt!T35)</f>
        <v>8</v>
      </c>
      <c r="C3" s="1"/>
      <c r="D3" s="1" t="s">
        <v>167</v>
      </c>
      <c r="E3" s="2" t="s">
        <v>155</v>
      </c>
      <c r="F3" s="2">
        <f>SUM(Gesamt!H200)</f>
        <v>0</v>
      </c>
    </row>
    <row r="4" spans="1:6" ht="12.75">
      <c r="A4" s="3" t="s">
        <v>11</v>
      </c>
      <c r="B4" s="4">
        <f>SUM(B2:B3)</f>
        <v>8</v>
      </c>
      <c r="C4" s="3"/>
      <c r="D4" s="1" t="s">
        <v>324</v>
      </c>
      <c r="E4" s="2" t="s">
        <v>155</v>
      </c>
      <c r="F4" s="2">
        <f>SUM(Gesamt!H272)</f>
        <v>2</v>
      </c>
    </row>
    <row r="5" spans="1:6" ht="12.75">
      <c r="A5" s="1" t="s">
        <v>555</v>
      </c>
      <c r="B5" s="2">
        <f>SUM(Gesamt!T53)</f>
        <v>14</v>
      </c>
      <c r="C5" s="1"/>
      <c r="D5" s="1" t="s">
        <v>758</v>
      </c>
      <c r="E5" s="2" t="s">
        <v>155</v>
      </c>
      <c r="F5" s="2">
        <f>SUM(Gesamt!H345)</f>
        <v>1</v>
      </c>
    </row>
    <row r="6" spans="1:6" ht="12.75">
      <c r="A6" s="1" t="s">
        <v>280</v>
      </c>
      <c r="B6" s="2">
        <f>SUM(Gesamt!T54)</f>
        <v>30</v>
      </c>
      <c r="C6" s="6"/>
      <c r="D6" s="1" t="s">
        <v>583</v>
      </c>
      <c r="E6" s="2" t="s">
        <v>155</v>
      </c>
      <c r="F6" s="2">
        <f>SUM(Gesamt!H393)</f>
        <v>6</v>
      </c>
    </row>
    <row r="7" spans="1:6" ht="12.75">
      <c r="A7" s="1" t="s">
        <v>556</v>
      </c>
      <c r="B7" s="2">
        <f>SUM(Gesamt!T62)</f>
        <v>14</v>
      </c>
      <c r="C7" s="6"/>
      <c r="D7" s="1" t="s">
        <v>759</v>
      </c>
      <c r="E7" s="2" t="s">
        <v>155</v>
      </c>
      <c r="F7" s="2">
        <f>SUM(Gesamt!H395)</f>
        <v>5</v>
      </c>
    </row>
    <row r="8" spans="1:6" ht="13.5" thickBot="1">
      <c r="A8" s="6" t="s">
        <v>61</v>
      </c>
      <c r="B8" s="2">
        <f>SUM(Gesamt!T104)</f>
        <v>18</v>
      </c>
      <c r="C8" s="6"/>
      <c r="D8" s="1"/>
      <c r="E8" s="2"/>
      <c r="F8" s="16">
        <f>SUM(F2:F7)</f>
        <v>25</v>
      </c>
    </row>
    <row r="9" spans="1:6" ht="13.5" thickTop="1">
      <c r="A9" s="6" t="s">
        <v>557</v>
      </c>
      <c r="B9" s="2">
        <f>SUM(Gesamt!T108)</f>
        <v>15</v>
      </c>
      <c r="C9" s="6"/>
      <c r="D9" s="1"/>
      <c r="E9" s="11"/>
      <c r="F9" s="2"/>
    </row>
    <row r="10" spans="1:6" ht="12.75">
      <c r="A10" s="1" t="s">
        <v>558</v>
      </c>
      <c r="B10" s="2">
        <f>SUM(Gesamt!T115)</f>
        <v>-3</v>
      </c>
      <c r="C10" s="1"/>
      <c r="D10" s="1"/>
      <c r="E10" s="11"/>
      <c r="F10" s="2"/>
    </row>
    <row r="11" spans="1:6" ht="12.75">
      <c r="A11" s="3" t="s">
        <v>9</v>
      </c>
      <c r="B11" s="4">
        <f>SUM(B5:B10)</f>
        <v>88</v>
      </c>
      <c r="C11" s="3"/>
      <c r="D11" s="1"/>
      <c r="E11" s="2"/>
      <c r="F11" s="2"/>
    </row>
    <row r="12" spans="1:6" ht="12.75">
      <c r="A12" s="1" t="s">
        <v>74</v>
      </c>
      <c r="B12" s="2">
        <f>SUM(Gesamt!T212)</f>
        <v>22</v>
      </c>
      <c r="C12" s="6"/>
      <c r="D12" s="1"/>
      <c r="E12" s="2"/>
      <c r="F12" s="2"/>
    </row>
    <row r="13" spans="1:6" ht="12.75">
      <c r="A13" s="1" t="s">
        <v>62</v>
      </c>
      <c r="B13" s="2">
        <f>SUM(Gesamt!T218)</f>
        <v>47</v>
      </c>
      <c r="C13" s="6"/>
      <c r="D13" s="1"/>
      <c r="E13" s="4"/>
      <c r="F13" s="4"/>
    </row>
    <row r="14" spans="1:6" ht="12.75">
      <c r="A14" s="1" t="s">
        <v>281</v>
      </c>
      <c r="B14" s="2">
        <f>SUM(Gesamt!T234)</f>
        <v>34</v>
      </c>
      <c r="C14" s="6"/>
      <c r="D14" s="1"/>
      <c r="E14" s="2"/>
      <c r="F14" s="2"/>
    </row>
    <row r="15" spans="1:6" ht="12.75">
      <c r="A15" s="1" t="s">
        <v>559</v>
      </c>
      <c r="B15" s="2">
        <f>SUM(Gesamt!T293)</f>
        <v>21</v>
      </c>
      <c r="C15" s="6"/>
      <c r="D15" s="1"/>
      <c r="E15" s="2"/>
      <c r="F15" s="2"/>
    </row>
    <row r="16" spans="1:6" ht="12.75">
      <c r="A16" s="6" t="s">
        <v>560</v>
      </c>
      <c r="B16" s="2">
        <f>SUM(Gesamt!T339)</f>
        <v>20</v>
      </c>
      <c r="C16" s="6"/>
      <c r="D16" s="1"/>
      <c r="E16" s="2"/>
      <c r="F16" s="2"/>
    </row>
    <row r="17" spans="1:6" ht="12.75">
      <c r="A17" s="1" t="s">
        <v>58</v>
      </c>
      <c r="B17" s="2">
        <f>SUM(Gesamt!T343)</f>
        <v>33</v>
      </c>
      <c r="C17" s="3"/>
      <c r="D17" s="1"/>
      <c r="E17" s="2"/>
      <c r="F17" s="2"/>
    </row>
    <row r="18" spans="1:6" ht="12.75">
      <c r="A18" s="1" t="s">
        <v>561</v>
      </c>
      <c r="B18" s="2">
        <f>SUM(Gesamt!T416)</f>
        <v>46</v>
      </c>
      <c r="C18" s="6"/>
      <c r="D18" s="3"/>
      <c r="E18" s="2"/>
      <c r="F18" s="2"/>
    </row>
    <row r="19" spans="1:6" ht="12.75">
      <c r="A19" s="1" t="s">
        <v>562</v>
      </c>
      <c r="B19" s="2">
        <f>SUM(Gesamt!T421)</f>
        <v>1</v>
      </c>
      <c r="C19" s="6"/>
      <c r="D19" s="1"/>
      <c r="E19" s="4"/>
      <c r="F19" s="4"/>
    </row>
    <row r="20" spans="1:6" ht="12.75">
      <c r="A20" s="1" t="s">
        <v>118</v>
      </c>
      <c r="B20" s="2">
        <f>SUM(Gesamt!T429)</f>
        <v>39</v>
      </c>
      <c r="C20" s="1"/>
      <c r="D20" s="1"/>
      <c r="E20" s="4"/>
      <c r="F20" s="4"/>
    </row>
    <row r="21" spans="1:6" ht="12.75">
      <c r="A21" s="3" t="s">
        <v>10</v>
      </c>
      <c r="B21" s="4">
        <f>SUM(B12:B20)</f>
        <v>263</v>
      </c>
      <c r="C21" s="3"/>
      <c r="D21" s="1"/>
      <c r="E21" s="2"/>
      <c r="F21" s="2"/>
    </row>
    <row r="22" spans="1:6" ht="13.5" thickBot="1">
      <c r="A22" s="3" t="s">
        <v>8</v>
      </c>
      <c r="B22" s="16">
        <f>SUM(B21,B11,B4)</f>
        <v>359</v>
      </c>
      <c r="D22" s="3"/>
      <c r="E22" s="2"/>
      <c r="F22" s="2"/>
    </row>
    <row r="23" spans="4:6" ht="13.5" thickTop="1">
      <c r="D23" s="3"/>
      <c r="E23" s="4"/>
      <c r="F23" s="4"/>
    </row>
    <row r="24" spans="4:6" ht="12.75">
      <c r="D24" s="1"/>
      <c r="E24" s="4"/>
      <c r="F24" s="4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49" sqref="A49"/>
    </sheetView>
  </sheetViews>
  <sheetFormatPr defaultColWidth="11.421875" defaultRowHeight="12.75"/>
  <cols>
    <col min="1" max="1" width="17.140625" style="8" bestFit="1" customWidth="1"/>
    <col min="2" max="2" width="12.00390625" style="8" bestFit="1" customWidth="1"/>
    <col min="3" max="3" width="11.421875" style="8" customWidth="1"/>
    <col min="4" max="4" width="15.57421875" style="8" bestFit="1" customWidth="1"/>
    <col min="5" max="5" width="4.8515625" style="9" bestFit="1" customWidth="1"/>
    <col min="6" max="6" width="7.28125" style="9" bestFit="1" customWidth="1"/>
    <col min="7" max="16384" width="11.421875" style="8" customWidth="1"/>
  </cols>
  <sheetData>
    <row r="1" spans="1:6" ht="12.75">
      <c r="A1" s="3" t="s">
        <v>5</v>
      </c>
      <c r="B1" s="4" t="s">
        <v>133</v>
      </c>
      <c r="D1" s="3" t="s">
        <v>154</v>
      </c>
      <c r="E1" s="4" t="s">
        <v>159</v>
      </c>
      <c r="F1" s="4" t="s">
        <v>169</v>
      </c>
    </row>
    <row r="2" spans="1:6" ht="12.75">
      <c r="A2" s="1" t="s">
        <v>65</v>
      </c>
      <c r="B2" s="2">
        <f>SUM(Gesamt!U16)</f>
        <v>5</v>
      </c>
      <c r="D2" s="8" t="s">
        <v>760</v>
      </c>
      <c r="E2" s="9" t="s">
        <v>155</v>
      </c>
      <c r="F2" s="9">
        <f>SUM(Gesamt!H173)</f>
        <v>6</v>
      </c>
    </row>
    <row r="3" spans="1:6" ht="12.75">
      <c r="A3" s="1" t="s">
        <v>563</v>
      </c>
      <c r="B3" s="2">
        <f>SUM(Gesamt!U17)</f>
        <v>0</v>
      </c>
      <c r="D3" s="8" t="s">
        <v>581</v>
      </c>
      <c r="E3" s="9" t="s">
        <v>155</v>
      </c>
      <c r="F3" s="9">
        <f>SUM(Gesamt!H189)</f>
        <v>4</v>
      </c>
    </row>
    <row r="4" spans="1:6" ht="12.75">
      <c r="A4" s="3" t="s">
        <v>11</v>
      </c>
      <c r="B4" s="4">
        <f>SUM(B2:B3)</f>
        <v>5</v>
      </c>
      <c r="D4" s="1" t="s">
        <v>272</v>
      </c>
      <c r="E4" s="9" t="s">
        <v>156</v>
      </c>
      <c r="F4" s="9">
        <f>SUM(Gesamt!H49)</f>
        <v>0</v>
      </c>
    </row>
    <row r="5" spans="1:6" ht="12.75">
      <c r="A5" s="1" t="s">
        <v>272</v>
      </c>
      <c r="B5" s="2">
        <f>SUM(Gesamt!U48)</f>
        <v>1</v>
      </c>
      <c r="D5" s="8" t="s">
        <v>349</v>
      </c>
      <c r="E5" s="9" t="s">
        <v>155</v>
      </c>
      <c r="F5" s="9">
        <f>SUM(Gesamt!H278)</f>
        <v>7</v>
      </c>
    </row>
    <row r="6" spans="1:6" ht="12.75">
      <c r="A6" s="1" t="s">
        <v>564</v>
      </c>
      <c r="B6" s="2">
        <f>SUM(Gesamt!U80)</f>
        <v>11</v>
      </c>
      <c r="D6" s="8" t="s">
        <v>568</v>
      </c>
      <c r="E6" s="9" t="s">
        <v>155</v>
      </c>
      <c r="F6" s="9">
        <f>SUM(Gesamt!H403)</f>
        <v>7</v>
      </c>
    </row>
    <row r="7" spans="1:6" ht="12.75">
      <c r="A7" s="1" t="s">
        <v>163</v>
      </c>
      <c r="B7" s="2">
        <f>SUM(Gesamt!U84)</f>
        <v>10</v>
      </c>
      <c r="D7" s="1" t="s">
        <v>582</v>
      </c>
      <c r="E7" s="9" t="s">
        <v>156</v>
      </c>
      <c r="F7" s="9">
        <f>SUM(Gesamt!H153)</f>
        <v>3</v>
      </c>
    </row>
    <row r="8" spans="1:6" ht="12.75">
      <c r="A8" s="1" t="s">
        <v>217</v>
      </c>
      <c r="B8" s="2">
        <f>SUM(Gesamt!U116)</f>
        <v>12</v>
      </c>
      <c r="D8" s="6" t="s">
        <v>331</v>
      </c>
      <c r="E8" s="9" t="s">
        <v>155</v>
      </c>
      <c r="F8" s="9">
        <f>SUM(Gesamt!H434)</f>
        <v>4</v>
      </c>
    </row>
    <row r="9" spans="1:6" ht="13.5" thickBot="1">
      <c r="A9" s="1" t="s">
        <v>565</v>
      </c>
      <c r="B9" s="2">
        <f>SUM(Gesamt!U117)</f>
        <v>22</v>
      </c>
      <c r="F9" s="16">
        <f>SUM(F2:F8)</f>
        <v>31</v>
      </c>
    </row>
    <row r="10" spans="1:6" ht="13.5" thickTop="1">
      <c r="A10" s="1" t="s">
        <v>566</v>
      </c>
      <c r="B10" s="2">
        <f>SUM(Gesamt!U135)</f>
        <v>41</v>
      </c>
      <c r="F10" s="4"/>
    </row>
    <row r="11" spans="1:6" ht="12.75">
      <c r="A11" s="6" t="s">
        <v>694</v>
      </c>
      <c r="B11" s="2">
        <f>SUM(Gesamt!U148)</f>
        <v>10</v>
      </c>
      <c r="F11" s="4"/>
    </row>
    <row r="12" spans="1:2" ht="12.75">
      <c r="A12" s="1" t="s">
        <v>582</v>
      </c>
      <c r="B12" s="2">
        <f>SUM(Gesamt!U152)</f>
        <v>3</v>
      </c>
    </row>
    <row r="13" spans="1:6" ht="12.75">
      <c r="A13" s="3" t="s">
        <v>9</v>
      </c>
      <c r="B13" s="4">
        <f>SUM(B5:B12)</f>
        <v>110</v>
      </c>
      <c r="D13" s="14"/>
      <c r="E13" s="15"/>
      <c r="F13" s="15"/>
    </row>
    <row r="14" spans="1:6" ht="12.75">
      <c r="A14" s="1" t="s">
        <v>761</v>
      </c>
      <c r="B14" s="2">
        <f>SUM(Gesamt!U213)</f>
        <v>12</v>
      </c>
      <c r="D14" s="14"/>
      <c r="E14" s="15"/>
      <c r="F14" s="15"/>
    </row>
    <row r="15" spans="1:2" ht="12.75">
      <c r="A15" s="1" t="s">
        <v>567</v>
      </c>
      <c r="B15" s="2">
        <f>SUM(Gesamt!U231)</f>
        <v>42</v>
      </c>
    </row>
    <row r="16" spans="1:2" ht="12.75">
      <c r="A16" s="8" t="s">
        <v>349</v>
      </c>
      <c r="B16" s="2">
        <f>SUM(Gesamt!U277)</f>
        <v>5</v>
      </c>
    </row>
    <row r="17" spans="1:2" ht="12.75">
      <c r="A17" s="8" t="s">
        <v>308</v>
      </c>
      <c r="B17" s="2">
        <f>SUM(Gesamt!U284)</f>
        <v>44</v>
      </c>
    </row>
    <row r="18" spans="1:2" ht="12.75">
      <c r="A18" s="6" t="s">
        <v>215</v>
      </c>
      <c r="B18" s="2">
        <f>SUM(Gesamt!U331)</f>
        <v>57</v>
      </c>
    </row>
    <row r="19" spans="1:2" ht="12.75">
      <c r="A19" s="6" t="s">
        <v>148</v>
      </c>
      <c r="B19" s="2">
        <f>SUM(Gesamt!U356)</f>
        <v>18</v>
      </c>
    </row>
    <row r="20" spans="1:2" ht="12.75">
      <c r="A20" s="8" t="s">
        <v>568</v>
      </c>
      <c r="B20" s="2">
        <f>SUM(Gesamt!U402)</f>
        <v>7</v>
      </c>
    </row>
    <row r="21" spans="1:2" ht="12.75">
      <c r="A21" s="1" t="s">
        <v>103</v>
      </c>
      <c r="B21" s="2">
        <f>SUM(Gesamt!U411)</f>
        <v>28</v>
      </c>
    </row>
    <row r="22" spans="1:2" ht="12.75">
      <c r="A22" s="1" t="s">
        <v>274</v>
      </c>
      <c r="B22" s="2">
        <f>SUM(Gesamt!U424)</f>
        <v>38</v>
      </c>
    </row>
    <row r="23" spans="1:2" ht="12.75">
      <c r="A23" s="1" t="s">
        <v>146</v>
      </c>
      <c r="B23" s="2">
        <f>SUM(Gesamt!U428)</f>
        <v>27</v>
      </c>
    </row>
    <row r="24" spans="1:2" ht="12.75">
      <c r="A24" s="1" t="s">
        <v>306</v>
      </c>
      <c r="B24" s="2">
        <f>SUM(Gesamt!U430)</f>
        <v>15</v>
      </c>
    </row>
    <row r="25" spans="1:2" ht="12.75">
      <c r="A25" s="3" t="s">
        <v>10</v>
      </c>
      <c r="B25" s="4">
        <f>SUM(B14:B24)</f>
        <v>293</v>
      </c>
    </row>
    <row r="26" spans="1:2" ht="13.5" thickBot="1">
      <c r="A26" s="3" t="s">
        <v>8</v>
      </c>
      <c r="B26" s="16">
        <f>SUM(B25,B13,B4)</f>
        <v>408</v>
      </c>
    </row>
    <row r="27" ht="13.5" thickTop="1"/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10" sqref="F10"/>
    </sheetView>
  </sheetViews>
  <sheetFormatPr defaultColWidth="11.421875" defaultRowHeight="12.75"/>
  <cols>
    <col min="1" max="1" width="18.57421875" style="8" bestFit="1" customWidth="1"/>
    <col min="2" max="2" width="9.421875" style="8" bestFit="1" customWidth="1"/>
    <col min="3" max="3" width="11.421875" style="8" customWidth="1"/>
    <col min="4" max="4" width="18.57421875" style="8" bestFit="1" customWidth="1"/>
    <col min="5" max="5" width="4.8515625" style="9" bestFit="1" customWidth="1"/>
    <col min="6" max="6" width="8.7109375" style="9" bestFit="1" customWidth="1"/>
    <col min="7" max="16384" width="11.421875" style="8" customWidth="1"/>
  </cols>
  <sheetData>
    <row r="1" spans="1:6" ht="12.75">
      <c r="A1" s="3" t="s">
        <v>5</v>
      </c>
      <c r="B1" s="4" t="s">
        <v>309</v>
      </c>
      <c r="D1" s="3" t="s">
        <v>154</v>
      </c>
      <c r="E1" s="4" t="s">
        <v>159</v>
      </c>
      <c r="F1" s="4" t="s">
        <v>169</v>
      </c>
    </row>
    <row r="2" spans="1:6" ht="12.75">
      <c r="A2" s="1" t="s">
        <v>225</v>
      </c>
      <c r="B2" s="2">
        <f>SUM(Gesamt!V2)</f>
        <v>0</v>
      </c>
      <c r="D2" s="1" t="s">
        <v>573</v>
      </c>
      <c r="E2" s="9" t="s">
        <v>155</v>
      </c>
      <c r="F2" s="9">
        <f>SUM(Gesamt!H242)</f>
        <v>8</v>
      </c>
    </row>
    <row r="3" spans="1:6" ht="12.75">
      <c r="A3" s="1" t="s">
        <v>278</v>
      </c>
      <c r="B3" s="2">
        <f>SUM(Gesamt!V8)</f>
        <v>5</v>
      </c>
      <c r="D3" s="13" t="s">
        <v>762</v>
      </c>
      <c r="E3" s="9" t="s">
        <v>155</v>
      </c>
      <c r="F3" s="9">
        <f>SUM(Gesamt!H10)</f>
        <v>0</v>
      </c>
    </row>
    <row r="4" spans="1:6" ht="12.75">
      <c r="A4" s="3" t="s">
        <v>11</v>
      </c>
      <c r="B4" s="4">
        <f>SUM(B2:B3)</f>
        <v>5</v>
      </c>
      <c r="D4" s="8" t="s">
        <v>579</v>
      </c>
      <c r="E4" s="9" t="s">
        <v>155</v>
      </c>
      <c r="F4" s="9">
        <f>SUM(Gesamt!H325)</f>
        <v>5</v>
      </c>
    </row>
    <row r="5" spans="1:6" ht="12.75">
      <c r="A5" s="1" t="s">
        <v>569</v>
      </c>
      <c r="B5" s="2">
        <f>SUM(Gesamt!V52)</f>
        <v>24</v>
      </c>
      <c r="D5" s="8" t="s">
        <v>151</v>
      </c>
      <c r="E5" s="9" t="s">
        <v>155</v>
      </c>
      <c r="F5" s="9">
        <f>SUM(Gesamt!H328)</f>
        <v>5</v>
      </c>
    </row>
    <row r="6" spans="1:6" ht="12.75">
      <c r="A6" s="1" t="s">
        <v>277</v>
      </c>
      <c r="B6" s="2">
        <f>SUM(Gesamt!V55)</f>
        <v>16</v>
      </c>
      <c r="D6" s="13" t="s">
        <v>696</v>
      </c>
      <c r="E6" s="9" t="s">
        <v>155</v>
      </c>
      <c r="F6" s="9">
        <f>SUM(Gesamt!H337)</f>
        <v>2</v>
      </c>
    </row>
    <row r="7" spans="1:6" ht="12.75">
      <c r="A7" s="6" t="s">
        <v>570</v>
      </c>
      <c r="B7" s="2">
        <f>SUM(Gesamt!V56)</f>
        <v>17</v>
      </c>
      <c r="D7" s="1" t="s">
        <v>114</v>
      </c>
      <c r="E7" s="9" t="s">
        <v>155</v>
      </c>
      <c r="F7" s="9">
        <f>SUM(Gesamt!H391)</f>
        <v>0</v>
      </c>
    </row>
    <row r="8" spans="1:6" ht="12.75">
      <c r="A8" s="6" t="s">
        <v>571</v>
      </c>
      <c r="B8" s="2">
        <f>SUM(Gesamt!V112)</f>
        <v>34</v>
      </c>
      <c r="D8" s="8" t="s">
        <v>580</v>
      </c>
      <c r="E8" s="9" t="s">
        <v>156</v>
      </c>
      <c r="F8" s="9">
        <f>SUM(Gesamt!H145)</f>
        <v>0</v>
      </c>
    </row>
    <row r="9" spans="1:6" ht="12.75">
      <c r="A9" s="1" t="s">
        <v>113</v>
      </c>
      <c r="B9" s="2">
        <f>SUM(Gesamt!V114)</f>
        <v>8</v>
      </c>
      <c r="D9" s="1" t="s">
        <v>210</v>
      </c>
      <c r="E9" s="9" t="s">
        <v>155</v>
      </c>
      <c r="F9" s="9">
        <f>SUM(Gesamt!H410)</f>
        <v>3</v>
      </c>
    </row>
    <row r="10" spans="1:6" ht="13.5" thickBot="1">
      <c r="A10" s="1" t="s">
        <v>312</v>
      </c>
      <c r="B10" s="2">
        <f>SUM(Gesamt!V161)</f>
        <v>43</v>
      </c>
      <c r="F10" s="16">
        <f>SUM(F2:F9)</f>
        <v>23</v>
      </c>
    </row>
    <row r="11" spans="1:4" ht="13.5" thickTop="1">
      <c r="A11" s="3" t="s">
        <v>9</v>
      </c>
      <c r="B11" s="4">
        <f>SUM(B5:B10)</f>
        <v>142</v>
      </c>
      <c r="D11" s="13"/>
    </row>
    <row r="12" spans="1:4" ht="12.75">
      <c r="A12" s="8" t="s">
        <v>572</v>
      </c>
      <c r="B12" s="2">
        <f>SUM(Gesamt!V194)</f>
        <v>54</v>
      </c>
      <c r="D12" s="13"/>
    </row>
    <row r="13" spans="1:6" ht="12.75">
      <c r="A13" s="13" t="s">
        <v>164</v>
      </c>
      <c r="B13" s="2">
        <f>SUM(Gesamt!V224)</f>
        <v>50</v>
      </c>
      <c r="D13" s="1"/>
      <c r="E13" s="2"/>
      <c r="F13" s="2"/>
    </row>
    <row r="14" spans="1:2" ht="12.75">
      <c r="A14" s="1" t="s">
        <v>573</v>
      </c>
      <c r="B14" s="2">
        <f>SUM(Gesamt!V241)</f>
        <v>13</v>
      </c>
    </row>
    <row r="15" spans="1:2" ht="12.75">
      <c r="A15" s="1" t="s">
        <v>150</v>
      </c>
      <c r="B15" s="2">
        <f>SUM(Gesamt!V259)</f>
        <v>18</v>
      </c>
    </row>
    <row r="16" spans="1:2" ht="12.75">
      <c r="A16" s="8" t="s">
        <v>348</v>
      </c>
      <c r="B16" s="2">
        <f>SUM(Gesamt!V285)</f>
        <v>19</v>
      </c>
    </row>
    <row r="17" spans="1:2" ht="12.75">
      <c r="A17" s="8" t="s">
        <v>579</v>
      </c>
      <c r="B17" s="2">
        <f>SUM(Gesamt!V324)</f>
        <v>8</v>
      </c>
    </row>
    <row r="18" spans="1:2" ht="12.75">
      <c r="A18" s="8" t="s">
        <v>151</v>
      </c>
      <c r="B18" s="2">
        <f>SUM(Gesamt!V327)</f>
        <v>9</v>
      </c>
    </row>
    <row r="19" spans="1:2" ht="12.75">
      <c r="A19" s="13" t="s">
        <v>696</v>
      </c>
      <c r="B19" s="2">
        <f>SUM(Gesamt!V336)</f>
        <v>-1</v>
      </c>
    </row>
    <row r="20" spans="1:2" ht="12.75">
      <c r="A20" s="13" t="s">
        <v>719</v>
      </c>
      <c r="B20" s="2">
        <f>SUM(Gesamt!V352)</f>
        <v>23</v>
      </c>
    </row>
    <row r="21" spans="1:2" ht="12.75">
      <c r="A21" s="1" t="s">
        <v>114</v>
      </c>
      <c r="B21" s="2">
        <f>SUM(Gesamt!V390)</f>
        <v>21</v>
      </c>
    </row>
    <row r="22" spans="1:2" ht="12.75">
      <c r="A22" s="1" t="s">
        <v>289</v>
      </c>
      <c r="B22" s="2">
        <f>SUM(Gesamt!V407)</f>
        <v>15</v>
      </c>
    </row>
    <row r="23" spans="1:2" ht="12.75">
      <c r="A23" s="1" t="s">
        <v>210</v>
      </c>
      <c r="B23" s="2">
        <f>SUM(Gesamt!V409)</f>
        <v>31</v>
      </c>
    </row>
    <row r="24" spans="1:2" ht="12.75">
      <c r="A24" s="1" t="s">
        <v>285</v>
      </c>
      <c r="B24" s="2">
        <f>SUM(Gesamt!V422)</f>
        <v>24</v>
      </c>
    </row>
    <row r="25" spans="1:2" ht="12.75">
      <c r="A25" s="3" t="s">
        <v>10</v>
      </c>
      <c r="B25" s="4">
        <f>SUM(B12:B24)</f>
        <v>284</v>
      </c>
    </row>
    <row r="26" spans="1:2" ht="13.5" thickBot="1">
      <c r="A26" s="3" t="s">
        <v>8</v>
      </c>
      <c r="B26" s="16">
        <f>SUM(B25,B11,B4)</f>
        <v>431</v>
      </c>
    </row>
    <row r="27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30" sqref="D30"/>
    </sheetView>
  </sheetViews>
  <sheetFormatPr defaultColWidth="11.421875" defaultRowHeight="12.75"/>
  <cols>
    <col min="1" max="1" width="19.140625" style="1" bestFit="1" customWidth="1"/>
    <col min="2" max="2" width="15.7109375" style="2" bestFit="1" customWidth="1"/>
    <col min="3" max="3" width="12.28125" style="1" customWidth="1"/>
    <col min="4" max="4" width="19.8515625" style="1" bestFit="1" customWidth="1"/>
    <col min="5" max="5" width="4.8515625" style="2" bestFit="1" customWidth="1"/>
    <col min="6" max="6" width="7.28125" style="2" bestFit="1" customWidth="1"/>
    <col min="7" max="16384" width="12.28125" style="1" customWidth="1"/>
  </cols>
  <sheetData>
    <row r="1" spans="1:6" ht="12.75">
      <c r="A1" s="3" t="s">
        <v>5</v>
      </c>
      <c r="B1" s="4" t="s">
        <v>132</v>
      </c>
      <c r="D1" s="3" t="s">
        <v>154</v>
      </c>
      <c r="E1" s="4" t="s">
        <v>159</v>
      </c>
      <c r="F1" s="4" t="s">
        <v>169</v>
      </c>
    </row>
    <row r="2" spans="1:6" ht="12.75">
      <c r="A2" s="1" t="s">
        <v>574</v>
      </c>
      <c r="B2" s="2">
        <f>SUM(Gesamt!W19)</f>
        <v>0</v>
      </c>
      <c r="D2" s="1" t="s">
        <v>230</v>
      </c>
      <c r="E2" s="2" t="s">
        <v>155</v>
      </c>
      <c r="F2" s="2">
        <f>SUM(Gesamt!H191)</f>
        <v>2</v>
      </c>
    </row>
    <row r="3" spans="1:6" ht="12.75">
      <c r="A3" s="1" t="s">
        <v>575</v>
      </c>
      <c r="B3" s="2">
        <f>SUM(Gesamt!W31)</f>
        <v>3</v>
      </c>
      <c r="D3" s="1" t="s">
        <v>329</v>
      </c>
      <c r="E3" s="2" t="s">
        <v>155</v>
      </c>
      <c r="F3" s="2">
        <f>SUM(Gesamt!H276)</f>
        <v>9</v>
      </c>
    </row>
    <row r="4" spans="1:6" s="3" customFormat="1" ht="12.75">
      <c r="A4" s="3" t="s">
        <v>11</v>
      </c>
      <c r="B4" s="4">
        <f>SUM(B2:B3)</f>
        <v>3</v>
      </c>
      <c r="D4" s="1" t="s">
        <v>764</v>
      </c>
      <c r="E4" s="2" t="s">
        <v>156</v>
      </c>
      <c r="F4" s="2">
        <f>SUM(Gesamt!H94)</f>
        <v>0</v>
      </c>
    </row>
    <row r="5" spans="1:6" ht="12.75">
      <c r="A5" s="6" t="s">
        <v>576</v>
      </c>
      <c r="B5" s="2">
        <f>SUM(Gesamt!W41)</f>
        <v>20</v>
      </c>
      <c r="D5" s="1" t="s">
        <v>578</v>
      </c>
      <c r="E5" s="2" t="s">
        <v>155</v>
      </c>
      <c r="F5" s="2">
        <f>SUM(Gesamt!H299)</f>
        <v>5</v>
      </c>
    </row>
    <row r="6" spans="1:6" ht="12.75">
      <c r="A6" s="1" t="s">
        <v>66</v>
      </c>
      <c r="B6" s="2">
        <f>SUM(Gesamt!W77)</f>
        <v>39</v>
      </c>
      <c r="D6" s="1" t="s">
        <v>68</v>
      </c>
      <c r="E6" s="2" t="s">
        <v>156</v>
      </c>
      <c r="F6" s="2">
        <f>SUM(Gesamt!H99)</f>
        <v>0</v>
      </c>
    </row>
    <row r="7" spans="1:6" ht="12.75">
      <c r="A7" s="1" t="s">
        <v>68</v>
      </c>
      <c r="B7" s="2">
        <f>SUM(Gesamt!W98)</f>
        <v>11</v>
      </c>
      <c r="D7" s="1" t="s">
        <v>763</v>
      </c>
      <c r="E7" s="2" t="s">
        <v>156</v>
      </c>
      <c r="F7" s="2">
        <f>SUM(Gesamt!H102)</f>
        <v>0</v>
      </c>
    </row>
    <row r="8" spans="1:6" ht="12.75">
      <c r="A8" s="1" t="s">
        <v>763</v>
      </c>
      <c r="B8" s="2">
        <f>SUM(Gesamt!W101)</f>
        <v>0</v>
      </c>
      <c r="D8" s="1" t="s">
        <v>698</v>
      </c>
      <c r="E8" s="2" t="s">
        <v>155</v>
      </c>
      <c r="F8" s="2">
        <f>SUM(Gesamt!H441)</f>
        <v>0</v>
      </c>
    </row>
    <row r="9" spans="1:6" ht="13.5" thickBot="1">
      <c r="A9" s="1" t="s">
        <v>577</v>
      </c>
      <c r="B9" s="2">
        <f>SUM(Gesamt!W106)</f>
        <v>32</v>
      </c>
      <c r="F9" s="16">
        <f>SUM(F2:F8)</f>
        <v>16</v>
      </c>
    </row>
    <row r="10" spans="1:4" ht="13.5" thickTop="1">
      <c r="A10" s="1" t="s">
        <v>72</v>
      </c>
      <c r="B10" s="2">
        <f>SUM(Gesamt!W133)</f>
        <v>5</v>
      </c>
      <c r="D10" s="6"/>
    </row>
    <row r="11" spans="1:6" s="3" customFormat="1" ht="12.75">
      <c r="A11" s="1" t="s">
        <v>158</v>
      </c>
      <c r="B11" s="2">
        <f>SUM(Gesamt!W166)</f>
        <v>9</v>
      </c>
      <c r="D11" s="6"/>
      <c r="E11" s="2"/>
      <c r="F11" s="2"/>
    </row>
    <row r="12" spans="1:6" ht="12.75">
      <c r="A12" s="3" t="s">
        <v>9</v>
      </c>
      <c r="B12" s="4">
        <f>SUM(B5:B11)</f>
        <v>116</v>
      </c>
      <c r="D12" s="14"/>
      <c r="E12" s="15"/>
      <c r="F12" s="15"/>
    </row>
    <row r="13" spans="1:6" ht="12.75">
      <c r="A13" s="1" t="s">
        <v>96</v>
      </c>
      <c r="B13" s="2">
        <f>SUM(Gesamt!W177)</f>
        <v>33</v>
      </c>
      <c r="D13" s="14"/>
      <c r="E13" s="15"/>
      <c r="F13" s="15"/>
    </row>
    <row r="14" spans="1:2" ht="12.75">
      <c r="A14" s="6" t="s">
        <v>300</v>
      </c>
      <c r="B14" s="2">
        <f>SUM(Gesamt!W186)</f>
        <v>45</v>
      </c>
    </row>
    <row r="15" spans="1:6" ht="12.75">
      <c r="A15" s="6" t="s">
        <v>59</v>
      </c>
      <c r="B15" s="2">
        <f>SUM(Gesamt!W203)</f>
        <v>8</v>
      </c>
      <c r="D15" s="3"/>
      <c r="E15" s="4"/>
      <c r="F15" s="4"/>
    </row>
    <row r="16" spans="1:2" ht="12.75">
      <c r="A16" s="1" t="s">
        <v>351</v>
      </c>
      <c r="B16" s="2">
        <f>SUM(Gesamt!W267)</f>
        <v>34</v>
      </c>
    </row>
    <row r="17" spans="1:2" ht="12.75">
      <c r="A17" s="1" t="s">
        <v>70</v>
      </c>
      <c r="B17" s="2">
        <f>SUM(Gesamt!W275)</f>
        <v>49</v>
      </c>
    </row>
    <row r="18" spans="1:2" ht="12.75">
      <c r="A18" s="6" t="s">
        <v>144</v>
      </c>
      <c r="B18" s="2">
        <f>SUM(Gesamt!W294)</f>
        <v>36</v>
      </c>
    </row>
    <row r="19" spans="1:2" ht="12.75">
      <c r="A19" s="1" t="s">
        <v>116</v>
      </c>
      <c r="B19" s="2">
        <f>SUM(Gesamt!W310)</f>
        <v>39</v>
      </c>
    </row>
    <row r="20" spans="1:2" ht="12.75">
      <c r="A20" s="1" t="s">
        <v>140</v>
      </c>
      <c r="B20" s="2">
        <f>SUM(Gesamt!W332)</f>
        <v>21</v>
      </c>
    </row>
    <row r="21" spans="1:2" ht="12.75">
      <c r="A21" s="1" t="s">
        <v>71</v>
      </c>
      <c r="B21" s="2">
        <f>SUM(Gesamt!W333)</f>
        <v>18</v>
      </c>
    </row>
    <row r="22" spans="1:2" ht="12.75">
      <c r="A22" s="1" t="s">
        <v>698</v>
      </c>
      <c r="B22" s="2">
        <f>SUM(Gesamt!W440)</f>
        <v>12</v>
      </c>
    </row>
    <row r="23" spans="1:6" s="3" customFormat="1" ht="12.75">
      <c r="A23" s="3" t="s">
        <v>10</v>
      </c>
      <c r="B23" s="4">
        <f>SUM(B13:B22)</f>
        <v>295</v>
      </c>
      <c r="D23" s="1"/>
      <c r="E23" s="2"/>
      <c r="F23" s="2"/>
    </row>
    <row r="24" spans="1:2" ht="13.5" thickBot="1">
      <c r="A24" s="3" t="s">
        <v>8</v>
      </c>
      <c r="B24" s="16">
        <f>SUM(B23,B12,B4)</f>
        <v>414</v>
      </c>
    </row>
    <row r="25" ht="13.5" thickTop="1"/>
    <row r="26" spans="4:6" ht="12.75">
      <c r="D26" s="3"/>
      <c r="E26" s="4"/>
      <c r="F26" s="4"/>
    </row>
    <row r="27" spans="4:6" ht="12.75">
      <c r="D27" s="3"/>
      <c r="E27" s="4"/>
      <c r="F27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12" sqref="F12"/>
    </sheetView>
  </sheetViews>
  <sheetFormatPr defaultColWidth="11.421875" defaultRowHeight="12.75"/>
  <cols>
    <col min="1" max="1" width="18.28125" style="6" bestFit="1" customWidth="1"/>
    <col min="2" max="2" width="6.57421875" style="11" bestFit="1" customWidth="1"/>
    <col min="3" max="3" width="17.7109375" style="6" customWidth="1"/>
    <col min="4" max="4" width="18.28125" style="6" bestFit="1" customWidth="1"/>
    <col min="5" max="5" width="4.8515625" style="11" bestFit="1" customWidth="1"/>
    <col min="6" max="6" width="7.28125" style="6" bestFit="1" customWidth="1"/>
    <col min="7" max="16384" width="17.7109375" style="6" customWidth="1"/>
  </cols>
  <sheetData>
    <row r="1" spans="1:6" ht="12.75">
      <c r="A1" s="17" t="s">
        <v>5</v>
      </c>
      <c r="B1" s="18" t="s">
        <v>207</v>
      </c>
      <c r="D1" s="17" t="s">
        <v>154</v>
      </c>
      <c r="E1" s="18" t="s">
        <v>159</v>
      </c>
      <c r="F1" s="17" t="s">
        <v>169</v>
      </c>
    </row>
    <row r="2" spans="1:6" ht="12.75">
      <c r="A2" s="6" t="s">
        <v>303</v>
      </c>
      <c r="B2" s="11">
        <f>SUM(Gesamt!I3)</f>
        <v>0</v>
      </c>
      <c r="D2" s="6" t="s">
        <v>597</v>
      </c>
      <c r="E2" s="11" t="s">
        <v>155</v>
      </c>
      <c r="F2" s="11">
        <f>SUM(Gesamt!H199)</f>
        <v>1</v>
      </c>
    </row>
    <row r="3" spans="1:6" ht="12.75">
      <c r="A3" s="6" t="s">
        <v>271</v>
      </c>
      <c r="B3" s="11">
        <f>SUM(Gesamt!I32)</f>
        <v>0</v>
      </c>
      <c r="D3" s="6" t="s">
        <v>743</v>
      </c>
      <c r="E3" s="11" t="s">
        <v>155</v>
      </c>
      <c r="F3" s="11">
        <f>SUM(Gesamt!H201)</f>
        <v>0</v>
      </c>
    </row>
    <row r="4" spans="1:6" ht="12.75">
      <c r="A4" s="17" t="s">
        <v>11</v>
      </c>
      <c r="B4" s="18">
        <f>SUM(B2:B3)</f>
        <v>0</v>
      </c>
      <c r="D4" s="6" t="s">
        <v>288</v>
      </c>
      <c r="E4" s="11" t="s">
        <v>155</v>
      </c>
      <c r="F4" s="11">
        <f>SUM(Gesamt!H297)</f>
        <v>1</v>
      </c>
    </row>
    <row r="5" spans="1:6" ht="12.75">
      <c r="A5" s="6" t="s">
        <v>100</v>
      </c>
      <c r="B5" s="11">
        <f>SUM(Gesamt!I73)</f>
        <v>40</v>
      </c>
      <c r="D5" s="6" t="s">
        <v>323</v>
      </c>
      <c r="E5" s="11" t="s">
        <v>155</v>
      </c>
      <c r="F5" s="11">
        <f>SUM(Gesamt!H357)</f>
        <v>7</v>
      </c>
    </row>
    <row r="6" spans="1:6" ht="12.75">
      <c r="A6" s="6" t="s">
        <v>286</v>
      </c>
      <c r="B6" s="11">
        <f>SUM(Gesamt!I75)</f>
        <v>12</v>
      </c>
      <c r="D6" s="6" t="s">
        <v>742</v>
      </c>
      <c r="E6" s="11" t="s">
        <v>155</v>
      </c>
      <c r="F6" s="11">
        <f>SUM(Gesamt!H365)</f>
        <v>0</v>
      </c>
    </row>
    <row r="7" spans="1:6" ht="12.75">
      <c r="A7" s="6" t="s">
        <v>98</v>
      </c>
      <c r="B7" s="11">
        <f>SUM(Gesamt!I91)</f>
        <v>50</v>
      </c>
      <c r="D7" s="6" t="s">
        <v>165</v>
      </c>
      <c r="E7" s="11" t="s">
        <v>155</v>
      </c>
      <c r="F7" s="11">
        <f>SUM(Gesamt!H369)</f>
        <v>10</v>
      </c>
    </row>
    <row r="8" spans="1:6" ht="12.75">
      <c r="A8" s="6" t="s">
        <v>457</v>
      </c>
      <c r="B8" s="11">
        <f>SUM(Gesamt!I136)</f>
        <v>11</v>
      </c>
      <c r="D8" s="6" t="s">
        <v>457</v>
      </c>
      <c r="E8" s="11" t="s">
        <v>156</v>
      </c>
      <c r="F8" s="11">
        <f>SUM(Gesamt!H137)</f>
        <v>4</v>
      </c>
    </row>
    <row r="9" spans="1:6" ht="12.75">
      <c r="A9" s="6" t="s">
        <v>677</v>
      </c>
      <c r="B9" s="11">
        <f>SUM(Gesamt!I146)</f>
        <v>9</v>
      </c>
      <c r="D9" s="6" t="s">
        <v>458</v>
      </c>
      <c r="E9" s="11" t="s">
        <v>156</v>
      </c>
      <c r="F9" s="11">
        <f>SUM(Gesamt!H151)</f>
        <v>3</v>
      </c>
    </row>
    <row r="10" spans="1:6" ht="12.75">
      <c r="A10" s="6" t="s">
        <v>458</v>
      </c>
      <c r="B10" s="11">
        <f>SUM(Gesamt!I150)</f>
        <v>3</v>
      </c>
      <c r="D10" s="6" t="s">
        <v>64</v>
      </c>
      <c r="E10" s="11" t="s">
        <v>155</v>
      </c>
      <c r="F10" s="11">
        <f>SUM(Gesamt!H444)</f>
        <v>2</v>
      </c>
    </row>
    <row r="11" spans="1:6" ht="13.5" thickBot="1">
      <c r="A11" s="6" t="s">
        <v>459</v>
      </c>
      <c r="B11" s="11">
        <f>SUM(Gesamt!I163)</f>
        <v>31</v>
      </c>
      <c r="F11" s="20">
        <f>SUM(F2:F10)</f>
        <v>28</v>
      </c>
    </row>
    <row r="12" spans="1:6" s="17" customFormat="1" ht="13.5" thickTop="1">
      <c r="A12" s="17" t="s">
        <v>9</v>
      </c>
      <c r="B12" s="18">
        <f>SUM(B5:B11)</f>
        <v>156</v>
      </c>
      <c r="D12" s="6"/>
      <c r="E12" s="11"/>
      <c r="F12" s="11"/>
    </row>
    <row r="13" spans="1:6" ht="12.75">
      <c r="A13" s="6" t="s">
        <v>597</v>
      </c>
      <c r="B13" s="11">
        <f>SUM(Gesamt!I198)</f>
        <v>1</v>
      </c>
      <c r="F13" s="11"/>
    </row>
    <row r="14" spans="1:6" ht="12.75">
      <c r="A14" s="6" t="s">
        <v>460</v>
      </c>
      <c r="B14" s="11">
        <f>SUM(Gesamt!I211)</f>
        <v>1</v>
      </c>
      <c r="D14" s="14"/>
      <c r="E14" s="21"/>
      <c r="F14" s="21"/>
    </row>
    <row r="15" spans="1:6" ht="12.75">
      <c r="A15" s="6" t="s">
        <v>60</v>
      </c>
      <c r="B15" s="11">
        <f>SUM(Gesamt!I238)</f>
        <v>40</v>
      </c>
      <c r="D15" s="14"/>
      <c r="E15" s="21"/>
      <c r="F15" s="21"/>
    </row>
    <row r="16" spans="1:6" ht="12.75">
      <c r="A16" s="6" t="s">
        <v>346</v>
      </c>
      <c r="B16" s="11">
        <f>SUM(Gesamt!I274)</f>
        <v>26</v>
      </c>
      <c r="D16" s="14"/>
      <c r="E16" s="21"/>
      <c r="F16" s="21"/>
    </row>
    <row r="17" spans="1:2" ht="12.75">
      <c r="A17" s="6" t="s">
        <v>219</v>
      </c>
      <c r="B17" s="11">
        <f>SUM(Gesamt!I290)</f>
        <v>33</v>
      </c>
    </row>
    <row r="18" spans="1:2" ht="12.75">
      <c r="A18" s="6" t="s">
        <v>288</v>
      </c>
      <c r="B18" s="11">
        <f>SUM(Gesamt!I296)</f>
        <v>27</v>
      </c>
    </row>
    <row r="19" spans="1:2" ht="12.75">
      <c r="A19" s="6" t="s">
        <v>67</v>
      </c>
      <c r="B19" s="11">
        <f>SUM(Gesamt!I305)</f>
        <v>49</v>
      </c>
    </row>
    <row r="20" spans="1:2" ht="12.75">
      <c r="A20" s="6" t="s">
        <v>117</v>
      </c>
      <c r="B20" s="11">
        <f>SUM(Gesamt!I320)</f>
        <v>16</v>
      </c>
    </row>
    <row r="21" spans="1:2" ht="12.75">
      <c r="A21" s="6" t="s">
        <v>323</v>
      </c>
      <c r="B21" s="11">
        <f>SUM(Gesamt!I358)</f>
        <v>16</v>
      </c>
    </row>
    <row r="22" spans="1:5" ht="12.75">
      <c r="A22" s="6" t="s">
        <v>165</v>
      </c>
      <c r="B22" s="11">
        <f>SUM(Gesamt!I370)</f>
        <v>27</v>
      </c>
      <c r="E22" s="18"/>
    </row>
    <row r="23" spans="1:6" ht="12.75">
      <c r="A23" s="6" t="s">
        <v>345</v>
      </c>
      <c r="B23" s="11">
        <f>SUM(Gesamt!I426)</f>
        <v>42</v>
      </c>
      <c r="D23" s="17"/>
      <c r="F23" s="17"/>
    </row>
    <row r="24" spans="1:2" ht="12.75">
      <c r="A24" s="6" t="s">
        <v>64</v>
      </c>
      <c r="B24" s="11">
        <f>SUM(Gesamt!I443)</f>
        <v>24</v>
      </c>
    </row>
    <row r="25" spans="1:6" s="17" customFormat="1" ht="12.75">
      <c r="A25" s="17" t="s">
        <v>10</v>
      </c>
      <c r="B25" s="18">
        <f>SUM(B13:B24)</f>
        <v>302</v>
      </c>
      <c r="D25" s="6"/>
      <c r="E25" s="11"/>
      <c r="F25" s="6"/>
    </row>
    <row r="26" spans="1:2" ht="13.5" thickBot="1">
      <c r="A26" s="17" t="s">
        <v>8</v>
      </c>
      <c r="B26" s="20">
        <f>SUM(B25,B12,B4)</f>
        <v>458</v>
      </c>
    </row>
    <row r="27" ht="13.5" thickTop="1"/>
    <row r="32" ht="12.75">
      <c r="E32" s="18"/>
    </row>
    <row r="33" spans="4:6" ht="12.75">
      <c r="D33" s="17"/>
      <c r="E33" s="18"/>
      <c r="F33" s="17"/>
    </row>
    <row r="34" spans="4:6" ht="12.75">
      <c r="D34" s="17"/>
      <c r="F34" s="1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11" sqref="B11"/>
    </sheetView>
  </sheetViews>
  <sheetFormatPr defaultColWidth="11.421875" defaultRowHeight="12.75"/>
  <cols>
    <col min="1" max="1" width="18.28125" style="6" bestFit="1" customWidth="1"/>
    <col min="2" max="2" width="6.8515625" style="11" bestFit="1" customWidth="1"/>
    <col min="3" max="3" width="12.28125" style="6" customWidth="1"/>
    <col min="4" max="4" width="18.28125" style="6" bestFit="1" customWidth="1"/>
    <col min="5" max="5" width="4.8515625" style="11" bestFit="1" customWidth="1"/>
    <col min="6" max="6" width="7.28125" style="11" bestFit="1" customWidth="1"/>
    <col min="7" max="16384" width="12.28125" style="6" customWidth="1"/>
  </cols>
  <sheetData>
    <row r="1" spans="1:7" ht="12.75">
      <c r="A1" s="17" t="s">
        <v>5</v>
      </c>
      <c r="B1" s="18" t="s">
        <v>209</v>
      </c>
      <c r="D1" s="17" t="s">
        <v>154</v>
      </c>
      <c r="E1" s="18" t="s">
        <v>159</v>
      </c>
      <c r="F1" s="18" t="s">
        <v>169</v>
      </c>
      <c r="G1" s="17"/>
    </row>
    <row r="2" spans="1:6" ht="12.75">
      <c r="A2" s="12" t="s">
        <v>97</v>
      </c>
      <c r="B2" s="11">
        <f>SUM(Gesamt!J22)</f>
        <v>5</v>
      </c>
      <c r="D2" s="12" t="s">
        <v>467</v>
      </c>
      <c r="E2" s="11" t="s">
        <v>155</v>
      </c>
      <c r="F2" s="11">
        <f>SUM(Gesamt!H196)</f>
        <v>1</v>
      </c>
    </row>
    <row r="3" spans="1:6" ht="12.75">
      <c r="A3" s="12" t="s">
        <v>461</v>
      </c>
      <c r="B3" s="11">
        <f>SUM(Gesamt!J26)</f>
        <v>0</v>
      </c>
      <c r="D3" s="12" t="s">
        <v>679</v>
      </c>
      <c r="E3" s="11" t="s">
        <v>155</v>
      </c>
      <c r="F3" s="11">
        <f>SUM(Gesamt!H209)</f>
        <v>4</v>
      </c>
    </row>
    <row r="4" spans="1:7" s="17" customFormat="1" ht="12.75">
      <c r="A4" s="17" t="s">
        <v>11</v>
      </c>
      <c r="B4" s="18">
        <f>SUM(B2:B3)</f>
        <v>5</v>
      </c>
      <c r="D4" s="12" t="s">
        <v>354</v>
      </c>
      <c r="E4" s="11" t="s">
        <v>155</v>
      </c>
      <c r="F4" s="11">
        <f>SUM(Gesamt!H222)</f>
        <v>3</v>
      </c>
      <c r="G4" s="6"/>
    </row>
    <row r="5" spans="1:6" ht="12.75">
      <c r="A5" s="12" t="s">
        <v>462</v>
      </c>
      <c r="B5" s="11">
        <f>SUM(Gesamt!J44)</f>
        <v>10</v>
      </c>
      <c r="D5" s="12" t="s">
        <v>468</v>
      </c>
      <c r="E5" s="11" t="s">
        <v>155</v>
      </c>
      <c r="F5" s="11">
        <f>SUM(Gesamt!H256)</f>
        <v>3</v>
      </c>
    </row>
    <row r="6" spans="1:6" ht="12.75">
      <c r="A6" s="12" t="s">
        <v>69</v>
      </c>
      <c r="B6" s="11">
        <f>SUM(Gesamt!J78)</f>
        <v>7</v>
      </c>
      <c r="D6" s="12" t="s">
        <v>744</v>
      </c>
      <c r="E6" s="11" t="s">
        <v>155</v>
      </c>
      <c r="F6" s="11">
        <f>SUM(Gesamt!H265)</f>
        <v>0</v>
      </c>
    </row>
    <row r="7" spans="1:6" ht="12.75">
      <c r="A7" s="12" t="s">
        <v>463</v>
      </c>
      <c r="B7" s="11">
        <f>SUM(Gesamt!J81)</f>
        <v>1</v>
      </c>
      <c r="D7" s="12" t="s">
        <v>595</v>
      </c>
      <c r="E7" s="11" t="s">
        <v>156</v>
      </c>
      <c r="F7" s="11">
        <f>SUM(Gesamt!H111)</f>
        <v>0</v>
      </c>
    </row>
    <row r="8" spans="1:6" ht="12.75">
      <c r="A8" s="12" t="s">
        <v>464</v>
      </c>
      <c r="B8" s="11">
        <f>SUM(Gesamt!J109)</f>
        <v>25</v>
      </c>
      <c r="D8" s="6" t="s">
        <v>596</v>
      </c>
      <c r="E8" s="11" t="s">
        <v>155</v>
      </c>
      <c r="F8" s="11">
        <f>SUM(Gesamt!H378)</f>
        <v>4</v>
      </c>
    </row>
    <row r="9" spans="1:6" ht="12.75">
      <c r="A9" s="12" t="s">
        <v>465</v>
      </c>
      <c r="B9" s="11">
        <f>SUM(Gesamt!J121)</f>
        <v>30</v>
      </c>
      <c r="D9" s="6" t="s">
        <v>745</v>
      </c>
      <c r="E9" s="11" t="s">
        <v>156</v>
      </c>
      <c r="F9" s="11">
        <f>SUM(Gesamt!H140)</f>
        <v>0</v>
      </c>
    </row>
    <row r="10" spans="1:6" ht="12.75">
      <c r="A10" s="6" t="s">
        <v>745</v>
      </c>
      <c r="B10" s="11">
        <f>SUM(Gesamt!J139)</f>
        <v>4</v>
      </c>
      <c r="D10" s="12" t="s">
        <v>470</v>
      </c>
      <c r="E10" s="11" t="s">
        <v>155</v>
      </c>
      <c r="F10" s="11">
        <f>SUM(Gesamt!H400)</f>
        <v>7</v>
      </c>
    </row>
    <row r="11" spans="1:6" ht="13.5" thickBot="1">
      <c r="A11" s="12" t="s">
        <v>101</v>
      </c>
      <c r="B11" s="11">
        <f>SUM(Gesamt!J143)</f>
        <v>16</v>
      </c>
      <c r="F11" s="20">
        <f>SUM(F2:F10)</f>
        <v>22</v>
      </c>
    </row>
    <row r="12" spans="1:6" ht="13.5" thickTop="1">
      <c r="A12" s="17" t="s">
        <v>9</v>
      </c>
      <c r="B12" s="18">
        <f>SUM(B5:B11)</f>
        <v>93</v>
      </c>
      <c r="D12" s="14"/>
      <c r="E12" s="21"/>
      <c r="F12" s="21"/>
    </row>
    <row r="13" spans="1:2" ht="12.75">
      <c r="A13" s="6" t="s">
        <v>466</v>
      </c>
      <c r="B13" s="11">
        <f>SUM(Gesamt!J183)</f>
        <v>44</v>
      </c>
    </row>
    <row r="14" spans="1:2" ht="12.75">
      <c r="A14" s="6" t="s">
        <v>73</v>
      </c>
      <c r="B14" s="11">
        <f>SUM(Gesamt!J193)</f>
        <v>41</v>
      </c>
    </row>
    <row r="15" spans="1:2" ht="12.75">
      <c r="A15" s="12" t="s">
        <v>467</v>
      </c>
      <c r="B15" s="11">
        <f>SUM(Gesamt!J195)</f>
        <v>20</v>
      </c>
    </row>
    <row r="16" spans="1:2" ht="12.75">
      <c r="A16" s="12" t="s">
        <v>679</v>
      </c>
      <c r="B16" s="11">
        <f>SUM(Gesamt!J208)</f>
        <v>10</v>
      </c>
    </row>
    <row r="17" spans="1:2" ht="12.75">
      <c r="A17" s="12" t="s">
        <v>354</v>
      </c>
      <c r="B17" s="11">
        <f>SUM(Gesamt!J221)</f>
        <v>24</v>
      </c>
    </row>
    <row r="18" spans="1:7" ht="12.75">
      <c r="A18" s="12" t="s">
        <v>468</v>
      </c>
      <c r="B18" s="11">
        <f>SUM(Gesamt!J255)</f>
        <v>16</v>
      </c>
      <c r="G18" s="17"/>
    </row>
    <row r="19" spans="1:7" ht="12.75">
      <c r="A19" s="12" t="s">
        <v>109</v>
      </c>
      <c r="B19" s="11">
        <f>SUM(Gesamt!J271)</f>
        <v>40</v>
      </c>
      <c r="G19" s="17"/>
    </row>
    <row r="20" spans="1:2" ht="12.75">
      <c r="A20" s="12" t="s">
        <v>110</v>
      </c>
      <c r="B20" s="11">
        <f>SUM(Gesamt!J308)</f>
        <v>35</v>
      </c>
    </row>
    <row r="21" spans="1:2" ht="12.75">
      <c r="A21" s="12" t="s">
        <v>75</v>
      </c>
      <c r="B21" s="11">
        <f>SUM(Gesamt!J362)</f>
        <v>42</v>
      </c>
    </row>
    <row r="22" spans="1:2" ht="12.75">
      <c r="A22" s="12" t="s">
        <v>469</v>
      </c>
      <c r="B22" s="11">
        <f>SUM(Gesamt!J369)</f>
        <v>10</v>
      </c>
    </row>
    <row r="23" spans="1:2" ht="12.75">
      <c r="A23" s="6" t="s">
        <v>596</v>
      </c>
      <c r="B23" s="11">
        <f>SUM(Gesamt!J377)</f>
        <v>21</v>
      </c>
    </row>
    <row r="24" spans="1:7" s="17" customFormat="1" ht="12.75">
      <c r="A24" s="12" t="s">
        <v>470</v>
      </c>
      <c r="B24" s="11">
        <f>SUM(Gesamt!J399)</f>
        <v>15</v>
      </c>
      <c r="E24" s="18"/>
      <c r="F24" s="18"/>
      <c r="G24" s="6"/>
    </row>
    <row r="25" spans="1:2" ht="12.75">
      <c r="A25" s="17" t="s">
        <v>10</v>
      </c>
      <c r="B25" s="18">
        <f>SUM(B13:B24)</f>
        <v>318</v>
      </c>
    </row>
    <row r="26" spans="1:2" ht="13.5" thickBot="1">
      <c r="A26" s="17" t="s">
        <v>8</v>
      </c>
      <c r="B26" s="20">
        <f>SUM(B25,B12,B4)</f>
        <v>416</v>
      </c>
    </row>
    <row r="27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7" sqref="F7"/>
    </sheetView>
  </sheetViews>
  <sheetFormatPr defaultColWidth="11.421875" defaultRowHeight="12.75"/>
  <cols>
    <col min="1" max="1" width="17.140625" style="6" bestFit="1" customWidth="1"/>
    <col min="2" max="2" width="11.140625" style="11" bestFit="1" customWidth="1"/>
    <col min="3" max="3" width="12.28125" style="6" customWidth="1"/>
    <col min="4" max="4" width="14.8515625" style="6" bestFit="1" customWidth="1"/>
    <col min="5" max="5" width="4.8515625" style="11" bestFit="1" customWidth="1"/>
    <col min="6" max="6" width="7.28125" style="11" bestFit="1" customWidth="1"/>
    <col min="7" max="16384" width="12.28125" style="6" customWidth="1"/>
  </cols>
  <sheetData>
    <row r="1" spans="1:6" ht="12.75">
      <c r="A1" s="17" t="s">
        <v>5</v>
      </c>
      <c r="B1" s="18" t="s">
        <v>138</v>
      </c>
      <c r="D1" s="17" t="s">
        <v>154</v>
      </c>
      <c r="E1" s="18" t="s">
        <v>159</v>
      </c>
      <c r="F1" s="18" t="s">
        <v>169</v>
      </c>
    </row>
    <row r="2" spans="1:6" ht="12.75">
      <c r="A2" s="6" t="s">
        <v>296</v>
      </c>
      <c r="B2" s="11">
        <f>SUM(Gesamt!K18)</f>
        <v>8</v>
      </c>
      <c r="D2" s="6" t="s">
        <v>336</v>
      </c>
      <c r="E2" s="11" t="s">
        <v>155</v>
      </c>
      <c r="F2" s="11">
        <f>SUM(Gesamt!H246)</f>
        <v>0</v>
      </c>
    </row>
    <row r="3" spans="1:6" ht="12.75">
      <c r="A3" s="6" t="s">
        <v>108</v>
      </c>
      <c r="B3" s="11">
        <f>SUM(Gesamt!K34)</f>
        <v>3</v>
      </c>
      <c r="D3" s="6" t="s">
        <v>283</v>
      </c>
      <c r="E3" s="11" t="s">
        <v>155</v>
      </c>
      <c r="F3" s="11">
        <f>SUM(Gesamt!H301)</f>
        <v>5</v>
      </c>
    </row>
    <row r="4" spans="1:6" s="17" customFormat="1" ht="12.75">
      <c r="A4" s="17" t="s">
        <v>11</v>
      </c>
      <c r="B4" s="18">
        <f>SUM(B2:B3)</f>
        <v>11</v>
      </c>
      <c r="D4" s="6" t="s">
        <v>161</v>
      </c>
      <c r="E4" s="11" t="s">
        <v>155</v>
      </c>
      <c r="F4" s="11">
        <f>SUM(Gesamt!H364)</f>
        <v>8</v>
      </c>
    </row>
    <row r="5" spans="1:6" ht="12.75">
      <c r="A5" s="6" t="s">
        <v>471</v>
      </c>
      <c r="B5" s="11">
        <f>SUM(Gesamt!K46)</f>
        <v>7</v>
      </c>
      <c r="D5" s="6" t="s">
        <v>669</v>
      </c>
      <c r="E5" s="11" t="s">
        <v>155</v>
      </c>
      <c r="F5" s="11">
        <f>SUM(Gesamt!H374)</f>
        <v>2</v>
      </c>
    </row>
    <row r="6" spans="1:6" ht="12.75">
      <c r="A6" s="6" t="s">
        <v>220</v>
      </c>
      <c r="B6" s="11">
        <f>SUM(Gesamt!K60)</f>
        <v>4</v>
      </c>
      <c r="D6" s="6" t="s">
        <v>746</v>
      </c>
      <c r="E6" s="11" t="s">
        <v>155</v>
      </c>
      <c r="F6" s="11">
        <f>SUM(Gesamt!H414)</f>
        <v>0</v>
      </c>
    </row>
    <row r="7" spans="1:6" ht="13.5" thickBot="1">
      <c r="A7" s="6" t="s">
        <v>472</v>
      </c>
      <c r="B7" s="11">
        <f>SUM(Gesamt!K86)</f>
        <v>19</v>
      </c>
      <c r="F7" s="20">
        <f>SUM(F2:F6)</f>
        <v>15</v>
      </c>
    </row>
    <row r="8" spans="1:2" ht="13.5" thickTop="1">
      <c r="A8" s="6" t="s">
        <v>208</v>
      </c>
      <c r="B8" s="11">
        <f>SUM(Gesamt!K96)</f>
        <v>4</v>
      </c>
    </row>
    <row r="9" spans="1:2" ht="12.75">
      <c r="A9" s="6" t="s">
        <v>473</v>
      </c>
      <c r="B9" s="11">
        <f>SUM(Gesamt!K118)</f>
        <v>6</v>
      </c>
    </row>
    <row r="10" spans="1:2" ht="12.75">
      <c r="A10" s="6" t="s">
        <v>104</v>
      </c>
      <c r="B10" s="11">
        <f>SUM(Gesamt!K130)</f>
        <v>3</v>
      </c>
    </row>
    <row r="11" spans="1:6" s="17" customFormat="1" ht="12.75">
      <c r="A11" s="6" t="s">
        <v>737</v>
      </c>
      <c r="B11" s="11">
        <f>SUM(Gesamt!K167)</f>
        <v>8</v>
      </c>
      <c r="D11" s="6"/>
      <c r="E11" s="11"/>
      <c r="F11" s="11"/>
    </row>
    <row r="12" spans="1:2" ht="12.75">
      <c r="A12" s="17" t="s">
        <v>9</v>
      </c>
      <c r="B12" s="18">
        <f>SUM(B5:B11)</f>
        <v>51</v>
      </c>
    </row>
    <row r="13" spans="1:6" ht="12.75">
      <c r="A13" s="6" t="s">
        <v>214</v>
      </c>
      <c r="B13" s="11">
        <f>SUM(Gesamt!K215)</f>
        <v>48</v>
      </c>
      <c r="D13" s="17"/>
      <c r="E13" s="18"/>
      <c r="F13" s="18"/>
    </row>
    <row r="14" spans="1:2" ht="12.75">
      <c r="A14" s="6" t="s">
        <v>474</v>
      </c>
      <c r="B14" s="11">
        <f>SUM(Gesamt!K240)</f>
        <v>40</v>
      </c>
    </row>
    <row r="15" spans="1:2" ht="12.75">
      <c r="A15" s="6" t="s">
        <v>475</v>
      </c>
      <c r="B15" s="11">
        <f>SUM(Gesamt!K250)</f>
        <v>40</v>
      </c>
    </row>
    <row r="16" spans="1:2" ht="12.75">
      <c r="A16" s="6" t="s">
        <v>320</v>
      </c>
      <c r="B16" s="11">
        <f>SUM(Gesamt!K262)</f>
        <v>30</v>
      </c>
    </row>
    <row r="17" spans="1:2" ht="12.75">
      <c r="A17" s="6" t="s">
        <v>476</v>
      </c>
      <c r="B17" s="11">
        <f>SUM(Gesamt!K263)</f>
        <v>8</v>
      </c>
    </row>
    <row r="18" spans="1:2" ht="12.75">
      <c r="A18" s="6" t="s">
        <v>477</v>
      </c>
      <c r="B18" s="11">
        <f>SUM(Gesamt!K283)</f>
        <v>19</v>
      </c>
    </row>
    <row r="19" spans="1:2" ht="12.75">
      <c r="A19" s="6" t="s">
        <v>283</v>
      </c>
      <c r="B19" s="11">
        <f>SUM(Gesamt!K300)</f>
        <v>9</v>
      </c>
    </row>
    <row r="20" spans="1:2" ht="12.75">
      <c r="A20" s="6" t="s">
        <v>105</v>
      </c>
      <c r="B20" s="11">
        <f>SUM(Gesamt!K357)</f>
        <v>7</v>
      </c>
    </row>
    <row r="21" spans="1:2" ht="12.75">
      <c r="A21" s="6" t="s">
        <v>161</v>
      </c>
      <c r="B21" s="11">
        <f>SUM(Gesamt!K363)</f>
        <v>24</v>
      </c>
    </row>
    <row r="22" spans="1:2" ht="12.75">
      <c r="A22" s="6" t="s">
        <v>478</v>
      </c>
      <c r="B22" s="11">
        <f>SUM(Gesamt!K386)</f>
        <v>6</v>
      </c>
    </row>
    <row r="23" spans="1:6" s="17" customFormat="1" ht="12.75">
      <c r="A23" s="6" t="s">
        <v>479</v>
      </c>
      <c r="B23" s="11">
        <f>SUM(Gesamt!K405)</f>
        <v>24</v>
      </c>
      <c r="D23" s="6"/>
      <c r="E23" s="11"/>
      <c r="F23" s="11"/>
    </row>
    <row r="24" spans="1:6" s="17" customFormat="1" ht="12.75">
      <c r="A24" s="17" t="s">
        <v>10</v>
      </c>
      <c r="B24" s="18">
        <f>SUM(B13:B23)</f>
        <v>255</v>
      </c>
      <c r="D24" s="6"/>
      <c r="E24" s="11"/>
      <c r="F24" s="11"/>
    </row>
    <row r="25" spans="1:6" ht="13.5" thickBot="1">
      <c r="A25" s="17" t="s">
        <v>8</v>
      </c>
      <c r="B25" s="20">
        <f>SUM(B24,B12,B4)</f>
        <v>317</v>
      </c>
      <c r="D25" s="17"/>
      <c r="E25" s="18"/>
      <c r="F25" s="18"/>
    </row>
    <row r="26" spans="4:6" ht="13.5" thickTop="1">
      <c r="D26" s="17"/>
      <c r="E26" s="18"/>
      <c r="F26" s="18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7" sqref="F7"/>
    </sheetView>
  </sheetViews>
  <sheetFormatPr defaultColWidth="11.421875" defaultRowHeight="12.75"/>
  <cols>
    <col min="1" max="1" width="18.57421875" style="1" bestFit="1" customWidth="1"/>
    <col min="2" max="2" width="6.421875" style="2" bestFit="1" customWidth="1"/>
    <col min="3" max="3" width="12.28125" style="1" customWidth="1"/>
    <col min="4" max="4" width="18.57421875" style="1" bestFit="1" customWidth="1"/>
    <col min="5" max="5" width="4.8515625" style="2" bestFit="1" customWidth="1"/>
    <col min="6" max="6" width="7.28125" style="2" bestFit="1" customWidth="1"/>
    <col min="7" max="16384" width="12.28125" style="1" customWidth="1"/>
  </cols>
  <sheetData>
    <row r="1" spans="1:6" ht="12.75">
      <c r="A1" s="3" t="s">
        <v>5</v>
      </c>
      <c r="B1" s="4" t="s">
        <v>211</v>
      </c>
      <c r="D1" s="3" t="s">
        <v>154</v>
      </c>
      <c r="E1" s="4" t="s">
        <v>159</v>
      </c>
      <c r="F1" s="4" t="s">
        <v>169</v>
      </c>
    </row>
    <row r="2" spans="1:6" ht="12.75">
      <c r="A2" s="1" t="s">
        <v>480</v>
      </c>
      <c r="B2" s="2">
        <f>SUM(Gesamt!L13)</f>
        <v>29</v>
      </c>
      <c r="D2" s="1" t="s">
        <v>292</v>
      </c>
      <c r="E2" s="2" t="s">
        <v>155</v>
      </c>
      <c r="F2" s="2">
        <f>SUM(Gesamt!H270)</f>
        <v>0</v>
      </c>
    </row>
    <row r="3" spans="1:6" ht="12.75">
      <c r="A3" s="1" t="s">
        <v>307</v>
      </c>
      <c r="B3" s="2">
        <f>SUM(Gesamt!L15)</f>
        <v>27</v>
      </c>
      <c r="D3" s="1" t="s">
        <v>747</v>
      </c>
      <c r="E3" s="2" t="s">
        <v>156</v>
      </c>
      <c r="F3" s="2">
        <f>SUM(Gesamt!H92)</f>
        <v>0</v>
      </c>
    </row>
    <row r="4" spans="1:6" s="3" customFormat="1" ht="12.75">
      <c r="A4" s="3" t="s">
        <v>11</v>
      </c>
      <c r="B4" s="4">
        <f>SUM(B2:B3)</f>
        <v>56</v>
      </c>
      <c r="D4" s="1" t="s">
        <v>593</v>
      </c>
      <c r="E4" s="2" t="s">
        <v>156</v>
      </c>
      <c r="F4" s="2">
        <f>SUM(Gesamt!H128)</f>
        <v>0</v>
      </c>
    </row>
    <row r="5" spans="1:6" ht="12.75">
      <c r="A5" s="1" t="s">
        <v>153</v>
      </c>
      <c r="B5" s="2">
        <f>SUM(Gesamt!L69)</f>
        <v>20</v>
      </c>
      <c r="D5" s="1" t="s">
        <v>594</v>
      </c>
      <c r="E5" s="2" t="s">
        <v>155</v>
      </c>
      <c r="F5" s="2">
        <f>SUM(Gesamt!H375)</f>
        <v>0</v>
      </c>
    </row>
    <row r="6" spans="1:6" ht="12.75">
      <c r="A6" s="1" t="s">
        <v>481</v>
      </c>
      <c r="B6" s="2">
        <f>SUM(Gesamt!L74)</f>
        <v>11</v>
      </c>
      <c r="D6" s="6" t="s">
        <v>748</v>
      </c>
      <c r="E6" s="2" t="s">
        <v>155</v>
      </c>
      <c r="F6" s="2">
        <f>SUM(Gesamt!H388)</f>
        <v>3</v>
      </c>
    </row>
    <row r="7" spans="1:6" ht="12.75">
      <c r="A7" s="1" t="s">
        <v>316</v>
      </c>
      <c r="B7" s="2">
        <f>SUM(Gesamt!L83)</f>
        <v>26</v>
      </c>
      <c r="D7" s="1" t="s">
        <v>681</v>
      </c>
      <c r="E7" s="2" t="s">
        <v>155</v>
      </c>
      <c r="F7" s="2">
        <f>SUM(Gesamt!H436)</f>
        <v>5</v>
      </c>
    </row>
    <row r="8" spans="1:6" ht="13.5" thickBot="1">
      <c r="A8" s="7" t="s">
        <v>297</v>
      </c>
      <c r="B8" s="2">
        <f>SUM(Gesamt!L97)</f>
        <v>10</v>
      </c>
      <c r="F8" s="16">
        <f>SUM(F2:F7)</f>
        <v>8</v>
      </c>
    </row>
    <row r="9" spans="1:2" ht="13.5" thickTop="1">
      <c r="A9" s="7" t="s">
        <v>317</v>
      </c>
      <c r="B9" s="2">
        <f>SUM(Gesamt!L100)</f>
        <v>12</v>
      </c>
    </row>
    <row r="10" spans="1:2" ht="12.75">
      <c r="A10" s="7" t="s">
        <v>145</v>
      </c>
      <c r="B10" s="2">
        <f>SUM(Gesamt!L142)</f>
        <v>5</v>
      </c>
    </row>
    <row r="11" spans="1:6" s="3" customFormat="1" ht="12.75">
      <c r="A11" s="3" t="s">
        <v>9</v>
      </c>
      <c r="B11" s="4">
        <f>SUM(B5:B10)</f>
        <v>84</v>
      </c>
      <c r="D11" s="7"/>
      <c r="E11" s="2"/>
      <c r="F11" s="2"/>
    </row>
    <row r="12" spans="1:2" ht="12.75">
      <c r="A12" s="5" t="s">
        <v>482</v>
      </c>
      <c r="B12" s="2">
        <f>SUM(Gesamt!L181)</f>
        <v>7</v>
      </c>
    </row>
    <row r="13" spans="1:2" ht="12.75">
      <c r="A13" s="1" t="s">
        <v>111</v>
      </c>
      <c r="B13" s="2">
        <f>SUM(Gesamt!L182)</f>
        <v>14</v>
      </c>
    </row>
    <row r="14" spans="1:6" ht="12.75">
      <c r="A14" s="5" t="s">
        <v>160</v>
      </c>
      <c r="B14" s="2">
        <f>SUM(Gesamt!L197)</f>
        <v>27</v>
      </c>
      <c r="D14" s="3"/>
      <c r="E14" s="4"/>
      <c r="F14" s="4"/>
    </row>
    <row r="15" spans="1:2" ht="12.75">
      <c r="A15" s="1" t="s">
        <v>483</v>
      </c>
      <c r="B15" s="2">
        <f>SUM(Gesamt!L204)</f>
        <v>32</v>
      </c>
    </row>
    <row r="16" spans="1:2" ht="12.75">
      <c r="A16" s="5" t="s">
        <v>484</v>
      </c>
      <c r="B16" s="2">
        <f>SUM(Gesamt!L248)</f>
        <v>9</v>
      </c>
    </row>
    <row r="17" spans="1:2" ht="12.75">
      <c r="A17" s="5" t="s">
        <v>107</v>
      </c>
      <c r="B17" s="2">
        <f>SUM(Gesamt!L264)</f>
        <v>11</v>
      </c>
    </row>
    <row r="18" spans="1:2" ht="12.75">
      <c r="A18" s="5" t="s">
        <v>485</v>
      </c>
      <c r="B18" s="2">
        <f>SUM(Gesamt!L311)</f>
        <v>13</v>
      </c>
    </row>
    <row r="19" spans="1:2" ht="12.75">
      <c r="A19" s="5" t="s">
        <v>486</v>
      </c>
      <c r="B19" s="2">
        <f>SUM(Gesamt!L312)</f>
        <v>30</v>
      </c>
    </row>
    <row r="20" spans="1:2" ht="12.75">
      <c r="A20" s="5" t="s">
        <v>216</v>
      </c>
      <c r="B20" s="2">
        <f>SUM(Gesamt!L420)</f>
        <v>34</v>
      </c>
    </row>
    <row r="21" spans="1:6" s="3" customFormat="1" ht="12.75">
      <c r="A21" s="3" t="s">
        <v>10</v>
      </c>
      <c r="B21" s="4">
        <f>SUM(B12:B20)</f>
        <v>177</v>
      </c>
      <c r="D21" s="1"/>
      <c r="E21" s="2"/>
      <c r="F21" s="2"/>
    </row>
    <row r="22" spans="1:6" s="3" customFormat="1" ht="13.5" thickBot="1">
      <c r="A22" s="3" t="s">
        <v>8</v>
      </c>
      <c r="B22" s="16">
        <f>SUM(B21,B11,B4)</f>
        <v>317</v>
      </c>
      <c r="D22" s="1"/>
      <c r="E22" s="2"/>
      <c r="F22" s="2"/>
    </row>
    <row r="23" ht="13.5" thickTop="1"/>
    <row r="24" spans="4:6" ht="12.75">
      <c r="D24" s="3"/>
      <c r="E24" s="4"/>
      <c r="F24" s="4"/>
    </row>
    <row r="25" spans="4:6" ht="12.75">
      <c r="D25" s="3"/>
      <c r="E25" s="4"/>
      <c r="F25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22" sqref="B22"/>
    </sheetView>
  </sheetViews>
  <sheetFormatPr defaultColWidth="11.421875" defaultRowHeight="12.75"/>
  <cols>
    <col min="1" max="1" width="18.140625" style="13" bestFit="1" customWidth="1"/>
    <col min="2" max="2" width="13.140625" style="13" bestFit="1" customWidth="1"/>
    <col min="3" max="3" width="11.421875" style="13" customWidth="1"/>
    <col min="4" max="4" width="16.7109375" style="13" bestFit="1" customWidth="1"/>
    <col min="5" max="5" width="4.8515625" style="10" bestFit="1" customWidth="1"/>
    <col min="6" max="6" width="7.28125" style="10" bestFit="1" customWidth="1"/>
    <col min="7" max="16384" width="11.421875" style="13" customWidth="1"/>
  </cols>
  <sheetData>
    <row r="1" spans="1:6" ht="12.75">
      <c r="A1" s="17" t="s">
        <v>5</v>
      </c>
      <c r="B1" s="18" t="s">
        <v>137</v>
      </c>
      <c r="C1" s="6"/>
      <c r="D1" s="17" t="s">
        <v>154</v>
      </c>
      <c r="E1" s="18" t="s">
        <v>159</v>
      </c>
      <c r="F1" s="18" t="s">
        <v>169</v>
      </c>
    </row>
    <row r="2" spans="1:6" ht="12.75">
      <c r="A2" s="6" t="s">
        <v>487</v>
      </c>
      <c r="B2" s="11">
        <f>SUM(Gesamt!M14)</f>
        <v>0</v>
      </c>
      <c r="C2" s="6"/>
      <c r="D2" s="6" t="s">
        <v>492</v>
      </c>
      <c r="E2" s="10" t="s">
        <v>155</v>
      </c>
      <c r="F2" s="10">
        <f>SUM(Gesamt!H206)</f>
        <v>5</v>
      </c>
    </row>
    <row r="3" spans="1:6" ht="12.75">
      <c r="A3" s="6" t="s">
        <v>112</v>
      </c>
      <c r="B3" s="11">
        <f>SUM(Gesamt!M27)</f>
        <v>10</v>
      </c>
      <c r="C3" s="6"/>
      <c r="D3" s="6" t="s">
        <v>591</v>
      </c>
      <c r="E3" s="10" t="s">
        <v>155</v>
      </c>
      <c r="F3" s="10">
        <f>SUM(Gesamt!H223)</f>
        <v>7</v>
      </c>
    </row>
    <row r="4" spans="1:6" ht="12.75">
      <c r="A4" s="17" t="s">
        <v>11</v>
      </c>
      <c r="B4" s="18">
        <f>SUM(B2:B3)</f>
        <v>10</v>
      </c>
      <c r="C4" s="17"/>
      <c r="D4" s="6" t="s">
        <v>493</v>
      </c>
      <c r="E4" s="10" t="s">
        <v>155</v>
      </c>
      <c r="F4" s="10">
        <f>SUM(Gesamt!H230)</f>
        <v>15</v>
      </c>
    </row>
    <row r="5" spans="1:6" ht="12.75">
      <c r="A5" s="6" t="s">
        <v>488</v>
      </c>
      <c r="B5" s="11">
        <f>SUM(Gesamt!M51)</f>
        <v>11</v>
      </c>
      <c r="C5" s="6"/>
      <c r="D5" s="6" t="s">
        <v>721</v>
      </c>
      <c r="E5" s="10" t="s">
        <v>156</v>
      </c>
      <c r="F5" s="10">
        <f>SUM(Gesamt!H88)</f>
        <v>2</v>
      </c>
    </row>
    <row r="6" spans="1:6" ht="12.75">
      <c r="A6" s="19" t="s">
        <v>143</v>
      </c>
      <c r="B6" s="11">
        <f>SUM(Gesamt!M72)</f>
        <v>6</v>
      </c>
      <c r="C6" s="6"/>
      <c r="D6" s="6" t="s">
        <v>162</v>
      </c>
      <c r="E6" s="10" t="s">
        <v>155</v>
      </c>
      <c r="F6" s="10">
        <f>SUM(Gesamt!H328)</f>
        <v>5</v>
      </c>
    </row>
    <row r="7" spans="1:6" ht="12.75">
      <c r="A7" s="6" t="s">
        <v>489</v>
      </c>
      <c r="B7" s="11">
        <f>SUM(Gesamt!M85)</f>
        <v>-7</v>
      </c>
      <c r="C7" s="6"/>
      <c r="D7" s="6" t="s">
        <v>749</v>
      </c>
      <c r="E7" s="10" t="s">
        <v>155</v>
      </c>
      <c r="F7" s="10">
        <f>SUM(Gesamt!H341)</f>
        <v>2</v>
      </c>
    </row>
    <row r="8" spans="1:6" ht="12.75">
      <c r="A8" s="6" t="s">
        <v>721</v>
      </c>
      <c r="B8" s="11">
        <f>SUM(Gesamt!M87)</f>
        <v>9</v>
      </c>
      <c r="C8" s="6"/>
      <c r="D8" s="6" t="s">
        <v>683</v>
      </c>
      <c r="E8" s="10" t="s">
        <v>155</v>
      </c>
      <c r="F8" s="10">
        <f>SUM(Gesamt!H406)</f>
        <v>0</v>
      </c>
    </row>
    <row r="9" spans="1:6" ht="12.75">
      <c r="A9" s="6" t="s">
        <v>490</v>
      </c>
      <c r="B9" s="11">
        <f>SUM(Gesamt!M107)</f>
        <v>6</v>
      </c>
      <c r="C9" s="6"/>
      <c r="D9" s="6" t="s">
        <v>592</v>
      </c>
      <c r="E9" s="10" t="s">
        <v>155</v>
      </c>
      <c r="F9" s="10">
        <f>SUM(Gesamt!H439)</f>
        <v>2</v>
      </c>
    </row>
    <row r="10" spans="1:6" ht="13.5" thickBot="1">
      <c r="A10" s="6" t="s">
        <v>213</v>
      </c>
      <c r="B10" s="11">
        <f>SUM(Gesamt!M120)</f>
        <v>42</v>
      </c>
      <c r="C10" s="6"/>
      <c r="D10" s="6"/>
      <c r="F10" s="20">
        <f>SUM(F2:F9)</f>
        <v>38</v>
      </c>
    </row>
    <row r="11" spans="1:4" ht="13.5" thickTop="1">
      <c r="A11" s="6" t="s">
        <v>491</v>
      </c>
      <c r="B11" s="11">
        <f>SUM(Gesamt!M159)</f>
        <v>20</v>
      </c>
      <c r="C11" s="17"/>
      <c r="D11" s="6"/>
    </row>
    <row r="12" spans="1:4" ht="12.75">
      <c r="A12" s="17" t="s">
        <v>9</v>
      </c>
      <c r="B12" s="18">
        <f>SUM(B5:B11)</f>
        <v>87</v>
      </c>
      <c r="C12" s="6"/>
      <c r="D12" s="6"/>
    </row>
    <row r="13" spans="1:3" ht="12.75">
      <c r="A13" s="6" t="s">
        <v>313</v>
      </c>
      <c r="B13" s="11">
        <f>SUM(Gesamt!M170)</f>
        <v>28</v>
      </c>
      <c r="C13" s="6"/>
    </row>
    <row r="14" spans="1:6" ht="12.75">
      <c r="A14" s="6" t="s">
        <v>492</v>
      </c>
      <c r="B14" s="11">
        <f>SUM(Gesamt!M205)</f>
        <v>27</v>
      </c>
      <c r="C14" s="6"/>
      <c r="D14" s="6"/>
      <c r="E14" s="11"/>
      <c r="F14" s="11"/>
    </row>
    <row r="15" spans="1:4" ht="12.75">
      <c r="A15" s="6" t="s">
        <v>493</v>
      </c>
      <c r="B15" s="11">
        <f>SUM(Gesamt!M229)</f>
        <v>3</v>
      </c>
      <c r="C15" s="6"/>
      <c r="D15" s="6"/>
    </row>
    <row r="16" spans="1:3" ht="12.75">
      <c r="A16" s="6" t="s">
        <v>494</v>
      </c>
      <c r="B16" s="11">
        <f>SUM(Gesamt!M273)</f>
        <v>29</v>
      </c>
      <c r="C16" s="6"/>
    </row>
    <row r="17" spans="1:3" ht="12.75">
      <c r="A17" s="6" t="s">
        <v>495</v>
      </c>
      <c r="B17" s="11">
        <f>SUM(Gesamt!M287)</f>
        <v>25</v>
      </c>
      <c r="C17" s="6"/>
    </row>
    <row r="18" spans="1:3" ht="12.75">
      <c r="A18" s="6" t="s">
        <v>63</v>
      </c>
      <c r="B18" s="11">
        <f>SUM(Gesamt!M309)</f>
        <v>34</v>
      </c>
      <c r="C18" s="6"/>
    </row>
    <row r="19" spans="1:3" ht="12.75">
      <c r="A19" s="6" t="s">
        <v>162</v>
      </c>
      <c r="B19" s="11">
        <f>SUM(Gesamt!M329)</f>
        <v>0</v>
      </c>
      <c r="C19" s="6"/>
    </row>
    <row r="20" spans="1:3" ht="12.75">
      <c r="A20" s="6" t="s">
        <v>496</v>
      </c>
      <c r="B20" s="11">
        <f>SUM(Gesamt!M338)</f>
        <v>24</v>
      </c>
      <c r="C20" s="6"/>
    </row>
    <row r="21" spans="1:3" ht="12.75">
      <c r="A21" s="6" t="s">
        <v>749</v>
      </c>
      <c r="B21" s="11">
        <f>SUM(Gesamt!M340)</f>
        <v>3</v>
      </c>
      <c r="C21" s="6"/>
    </row>
    <row r="22" spans="1:3" ht="12.75">
      <c r="A22" s="6" t="s">
        <v>305</v>
      </c>
      <c r="B22" s="11">
        <f>SUM(Gesamt!M423)</f>
        <v>31</v>
      </c>
      <c r="C22" s="6"/>
    </row>
    <row r="23" spans="1:3" ht="12.75">
      <c r="A23" s="13" t="s">
        <v>294</v>
      </c>
      <c r="B23" s="11">
        <f>SUM(Gesamt!M427)</f>
        <v>59</v>
      </c>
      <c r="C23" s="6"/>
    </row>
    <row r="24" spans="1:3" ht="12.75">
      <c r="A24" s="6" t="s">
        <v>592</v>
      </c>
      <c r="B24" s="11">
        <f>SUM(Gesamt!M438)</f>
        <v>36</v>
      </c>
      <c r="C24" s="17"/>
    </row>
    <row r="25" spans="1:3" ht="12.75">
      <c r="A25" s="17" t="s">
        <v>10</v>
      </c>
      <c r="B25" s="18">
        <f>SUM(B13:B24)</f>
        <v>299</v>
      </c>
      <c r="C25" s="17"/>
    </row>
    <row r="26" spans="1:2" ht="13.5" thickBot="1">
      <c r="A26" s="17" t="s">
        <v>8</v>
      </c>
      <c r="B26" s="20">
        <f>SUM(B25,B12,B4)</f>
        <v>396</v>
      </c>
    </row>
    <row r="27" ht="13.5" thickTop="1"/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37" sqref="C37"/>
    </sheetView>
  </sheetViews>
  <sheetFormatPr defaultColWidth="11.421875" defaultRowHeight="12.75"/>
  <cols>
    <col min="1" max="1" width="16.57421875" style="1" bestFit="1" customWidth="1"/>
    <col min="2" max="2" width="6.421875" style="2" bestFit="1" customWidth="1"/>
    <col min="3" max="3" width="12.28125" style="1" customWidth="1"/>
    <col min="4" max="4" width="18.00390625" style="1" bestFit="1" customWidth="1"/>
    <col min="5" max="5" width="4.8515625" style="2" bestFit="1" customWidth="1"/>
    <col min="6" max="6" width="7.28125" style="2" bestFit="1" customWidth="1"/>
    <col min="7" max="16384" width="12.28125" style="1" customWidth="1"/>
  </cols>
  <sheetData>
    <row r="1" spans="1:6" ht="12.75">
      <c r="A1" s="3" t="s">
        <v>5</v>
      </c>
      <c r="B1" s="4" t="s">
        <v>136</v>
      </c>
      <c r="D1" s="3" t="s">
        <v>154</v>
      </c>
      <c r="E1" s="4" t="s">
        <v>159</v>
      </c>
      <c r="F1" s="4" t="s">
        <v>169</v>
      </c>
    </row>
    <row r="2" spans="1:6" ht="12.75">
      <c r="A2" s="5" t="s">
        <v>497</v>
      </c>
      <c r="B2" s="2">
        <f>SUM(Gesamt!N9)</f>
        <v>0</v>
      </c>
      <c r="D2" s="1" t="s">
        <v>684</v>
      </c>
      <c r="E2" s="2" t="s">
        <v>155</v>
      </c>
      <c r="F2" s="2">
        <f>SUM(Gesamt!H179)</f>
        <v>0</v>
      </c>
    </row>
    <row r="3" spans="1:6" ht="12.75">
      <c r="A3" s="5" t="s">
        <v>498</v>
      </c>
      <c r="B3" s="2">
        <f>SUM(Gesamt!N23)</f>
        <v>13</v>
      </c>
      <c r="D3" s="1" t="s">
        <v>272</v>
      </c>
      <c r="E3" s="2" t="s">
        <v>156</v>
      </c>
      <c r="F3" s="2">
        <f>SUM(Gesamt!H50)</f>
        <v>4</v>
      </c>
    </row>
    <row r="4" spans="1:6" s="3" customFormat="1" ht="12.75">
      <c r="A4" s="3" t="s">
        <v>11</v>
      </c>
      <c r="B4" s="4">
        <f>SUM(B2:B3)</f>
        <v>13</v>
      </c>
      <c r="D4" s="1" t="s">
        <v>504</v>
      </c>
      <c r="E4" s="2" t="s">
        <v>155</v>
      </c>
      <c r="F4" s="2">
        <f>SUM(Gesamt!H233)</f>
        <v>0</v>
      </c>
    </row>
    <row r="5" spans="1:6" ht="12.75">
      <c r="A5" s="6" t="s">
        <v>750</v>
      </c>
      <c r="B5" s="2">
        <f>SUM(Gesamt!N39)</f>
        <v>-4</v>
      </c>
      <c r="D5" s="1" t="s">
        <v>506</v>
      </c>
      <c r="E5" s="2" t="s">
        <v>155</v>
      </c>
      <c r="F5" s="2">
        <f>SUM(Gesamt!H316)</f>
        <v>0</v>
      </c>
    </row>
    <row r="6" spans="1:6" ht="12.75">
      <c r="A6" s="1" t="s">
        <v>499</v>
      </c>
      <c r="B6" s="2">
        <f>SUM(Gesamt!N59)</f>
        <v>13</v>
      </c>
      <c r="D6" s="1" t="s">
        <v>501</v>
      </c>
      <c r="E6" s="2" t="s">
        <v>156</v>
      </c>
      <c r="F6" s="2">
        <f>SUM(Gesamt!H125)</f>
        <v>0</v>
      </c>
    </row>
    <row r="7" spans="1:6" ht="12.75">
      <c r="A7" s="1" t="s">
        <v>500</v>
      </c>
      <c r="B7" s="2">
        <f>SUM(Gesamt!N63)</f>
        <v>15</v>
      </c>
      <c r="D7" s="1" t="s">
        <v>330</v>
      </c>
      <c r="E7" s="2" t="s">
        <v>155</v>
      </c>
      <c r="F7" s="2">
        <f>SUM(Gesamt!H380)</f>
        <v>0</v>
      </c>
    </row>
    <row r="8" spans="1:6" ht="12.75">
      <c r="A8" s="6" t="s">
        <v>352</v>
      </c>
      <c r="B8" s="2">
        <f>SUM(Gesamt!N95)</f>
        <v>24</v>
      </c>
      <c r="D8" s="1" t="s">
        <v>590</v>
      </c>
      <c r="E8" s="2" t="s">
        <v>156</v>
      </c>
      <c r="F8" s="2">
        <f>SUM(Gesamt!H138)</f>
        <v>0</v>
      </c>
    </row>
    <row r="9" spans="1:6" ht="12.75">
      <c r="A9" s="1" t="s">
        <v>501</v>
      </c>
      <c r="B9" s="2">
        <f>SUM(Gesamt!N124)</f>
        <v>36</v>
      </c>
      <c r="D9" s="6" t="s">
        <v>331</v>
      </c>
      <c r="E9" s="2" t="s">
        <v>155</v>
      </c>
      <c r="F9" s="2">
        <f>SUM(Gesamt!H433)</f>
        <v>0</v>
      </c>
    </row>
    <row r="10" spans="1:6" ht="13.5" thickBot="1">
      <c r="A10" s="1" t="s">
        <v>276</v>
      </c>
      <c r="B10" s="2">
        <f>SUM(Gesamt!N164)</f>
        <v>29</v>
      </c>
      <c r="F10" s="16">
        <f>SUM(F2:F9)</f>
        <v>4</v>
      </c>
    </row>
    <row r="11" spans="1:2" ht="13.5" thickTop="1">
      <c r="A11" s="6" t="s">
        <v>99</v>
      </c>
      <c r="B11" s="2">
        <f>SUM(Gesamt!N165)</f>
        <v>26</v>
      </c>
    </row>
    <row r="12" spans="1:2" ht="12.75">
      <c r="A12" s="3" t="s">
        <v>9</v>
      </c>
      <c r="B12" s="4">
        <f>SUM(B5:B11)</f>
        <v>139</v>
      </c>
    </row>
    <row r="13" spans="1:2" ht="12.75">
      <c r="A13" s="1" t="s">
        <v>502</v>
      </c>
      <c r="B13" s="2">
        <f>SUM(Gesamt!N188)</f>
        <v>26</v>
      </c>
    </row>
    <row r="14" spans="1:2" ht="12.75">
      <c r="A14" s="1" t="s">
        <v>503</v>
      </c>
      <c r="B14" s="2">
        <f>SUM(Gesamt!N190)</f>
        <v>27</v>
      </c>
    </row>
    <row r="15" spans="1:2" ht="12.75">
      <c r="A15" s="1" t="s">
        <v>504</v>
      </c>
      <c r="B15" s="2">
        <f>SUM(Gesamt!N232)</f>
        <v>6</v>
      </c>
    </row>
    <row r="16" spans="1:2" ht="12.75">
      <c r="A16" s="6" t="s">
        <v>505</v>
      </c>
      <c r="B16" s="2">
        <f>SUM(Gesamt!N245)</f>
        <v>59</v>
      </c>
    </row>
    <row r="17" spans="1:2" ht="12.75">
      <c r="A17" s="1" t="s">
        <v>314</v>
      </c>
      <c r="B17" s="2">
        <f>SUM(Gesamt!N298)</f>
        <v>56</v>
      </c>
    </row>
    <row r="18" spans="1:2" ht="12.75">
      <c r="A18" s="1" t="s">
        <v>506</v>
      </c>
      <c r="B18" s="2">
        <f>SUM(Gesamt!N315)</f>
        <v>10</v>
      </c>
    </row>
    <row r="19" spans="1:2" ht="12.75">
      <c r="A19" s="1" t="s">
        <v>507</v>
      </c>
      <c r="B19" s="2">
        <f>SUM(Gesamt!N326)</f>
        <v>62</v>
      </c>
    </row>
    <row r="20" spans="1:2" ht="12.75">
      <c r="A20" s="1" t="s">
        <v>330</v>
      </c>
      <c r="B20" s="2">
        <f>SUM(Gesamt!N379)</f>
        <v>16</v>
      </c>
    </row>
    <row r="21" spans="1:2" ht="12.75">
      <c r="A21" s="6" t="s">
        <v>723</v>
      </c>
      <c r="B21" s="2">
        <f>SUM(Gesamt!N384)</f>
        <v>32</v>
      </c>
    </row>
    <row r="22" spans="1:2" ht="12.75">
      <c r="A22" s="1" t="s">
        <v>508</v>
      </c>
      <c r="B22" s="2">
        <f>SUM(Gesamt!N392)</f>
        <v>47</v>
      </c>
    </row>
    <row r="23" spans="1:2" ht="12.75">
      <c r="A23" s="1" t="s">
        <v>509</v>
      </c>
      <c r="B23" s="2">
        <f>SUM(Gesamt!N404)</f>
        <v>59</v>
      </c>
    </row>
    <row r="24" spans="1:6" s="3" customFormat="1" ht="12.75">
      <c r="A24" s="6" t="s">
        <v>331</v>
      </c>
      <c r="B24" s="2">
        <f>SUM(Gesamt!N435)</f>
        <v>7</v>
      </c>
      <c r="D24" s="1"/>
      <c r="E24" s="2"/>
      <c r="F24" s="2"/>
    </row>
    <row r="25" spans="1:6" s="3" customFormat="1" ht="12.75">
      <c r="A25" s="3" t="s">
        <v>10</v>
      </c>
      <c r="B25" s="4">
        <f>SUM(B13:B24)</f>
        <v>407</v>
      </c>
      <c r="D25" s="1"/>
      <c r="E25" s="2"/>
      <c r="F25" s="2"/>
    </row>
    <row r="26" spans="1:2" ht="13.5" thickBot="1">
      <c r="A26" s="3" t="s">
        <v>8</v>
      </c>
      <c r="B26" s="16">
        <f>SUM(B25,B12,B4)</f>
        <v>559</v>
      </c>
    </row>
    <row r="27" ht="13.5" thickTop="1"/>
    <row r="29" spans="4:6" ht="12.75">
      <c r="D29" s="3"/>
      <c r="E29" s="4"/>
      <c r="F29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7" sqref="F7"/>
    </sheetView>
  </sheetViews>
  <sheetFormatPr defaultColWidth="11.421875" defaultRowHeight="12.75"/>
  <cols>
    <col min="1" max="1" width="20.28125" style="1" bestFit="1" customWidth="1"/>
    <col min="2" max="2" width="7.8515625" style="1" bestFit="1" customWidth="1"/>
    <col min="3" max="3" width="11.28125" style="1" customWidth="1"/>
    <col min="4" max="4" width="16.421875" style="1" bestFit="1" customWidth="1"/>
    <col min="5" max="5" width="4.8515625" style="2" bestFit="1" customWidth="1"/>
    <col min="6" max="6" width="7.28125" style="2" bestFit="1" customWidth="1"/>
    <col min="7" max="16384" width="11.28125" style="1" customWidth="1"/>
  </cols>
  <sheetData>
    <row r="1" spans="1:6" ht="12.75">
      <c r="A1" s="3" t="s">
        <v>5</v>
      </c>
      <c r="B1" s="4" t="s">
        <v>135</v>
      </c>
      <c r="D1" s="3" t="s">
        <v>154</v>
      </c>
      <c r="E1" s="4" t="s">
        <v>159</v>
      </c>
      <c r="F1" s="4" t="s">
        <v>169</v>
      </c>
    </row>
    <row r="2" spans="1:6" ht="12.75">
      <c r="A2" s="1" t="s">
        <v>510</v>
      </c>
      <c r="B2" s="2">
        <f>SUM(Gesamt!O4)</f>
        <v>0</v>
      </c>
      <c r="D2" s="1" t="s">
        <v>147</v>
      </c>
      <c r="E2" s="2" t="s">
        <v>156</v>
      </c>
      <c r="F2" s="2">
        <f>SUM(Gesamt!H68)</f>
        <v>4</v>
      </c>
    </row>
    <row r="3" spans="1:6" ht="12.75">
      <c r="A3" s="1" t="s">
        <v>511</v>
      </c>
      <c r="B3" s="2">
        <f>SUM(Gesamt!O28)</f>
        <v>16</v>
      </c>
      <c r="D3" s="1" t="s">
        <v>517</v>
      </c>
      <c r="E3" s="2" t="s">
        <v>155</v>
      </c>
      <c r="F3" s="2">
        <f>SUM(Gesamt!H261)</f>
        <v>17</v>
      </c>
    </row>
    <row r="4" spans="1:6" ht="12.75">
      <c r="A4" s="3" t="s">
        <v>11</v>
      </c>
      <c r="B4" s="4">
        <f>SUM(B2:B3)</f>
        <v>16</v>
      </c>
      <c r="C4" s="3"/>
      <c r="D4" s="1" t="s">
        <v>751</v>
      </c>
      <c r="E4" s="2" t="s">
        <v>155</v>
      </c>
      <c r="F4" s="2">
        <f>SUM(Gesamt!H279)</f>
        <v>1</v>
      </c>
    </row>
    <row r="5" spans="1:6" ht="12.75">
      <c r="A5" s="1" t="s">
        <v>333</v>
      </c>
      <c r="B5" s="2">
        <f>SUM(Gesamt!O42)</f>
        <v>1</v>
      </c>
      <c r="D5" s="36" t="s">
        <v>752</v>
      </c>
      <c r="E5" s="2" t="s">
        <v>156</v>
      </c>
      <c r="F5" s="2">
        <f>SUM(Gesamt!H89)</f>
        <v>1</v>
      </c>
    </row>
    <row r="6" spans="1:6" ht="12.75">
      <c r="A6" s="1" t="s">
        <v>512</v>
      </c>
      <c r="B6" s="2">
        <f>SUM(Gesamt!O45)</f>
        <v>0</v>
      </c>
      <c r="C6" s="6"/>
      <c r="D6" s="1" t="s">
        <v>686</v>
      </c>
      <c r="E6" s="2" t="s">
        <v>155</v>
      </c>
      <c r="F6" s="2">
        <f>SUM(Gesamt!H322)</f>
        <v>5</v>
      </c>
    </row>
    <row r="7" spans="1:6" ht="12.75">
      <c r="A7" s="1" t="s">
        <v>513</v>
      </c>
      <c r="B7" s="2">
        <f>SUM(Gesamt!O76)</f>
        <v>1</v>
      </c>
      <c r="C7" s="6"/>
      <c r="D7" s="1" t="s">
        <v>588</v>
      </c>
      <c r="E7" s="2" t="s">
        <v>155</v>
      </c>
      <c r="F7" s="2">
        <f>SUM(Gesamt!H349)</f>
        <v>0</v>
      </c>
    </row>
    <row r="8" spans="1:6" ht="12.75">
      <c r="A8" s="6" t="s">
        <v>514</v>
      </c>
      <c r="B8" s="2">
        <f>SUM(Gesamt!O154)</f>
        <v>-8</v>
      </c>
      <c r="C8" s="6"/>
      <c r="D8" s="1" t="s">
        <v>589</v>
      </c>
      <c r="E8" s="2" t="s">
        <v>155</v>
      </c>
      <c r="F8" s="2">
        <f>SUM(Gesamt!H432)</f>
        <v>8</v>
      </c>
    </row>
    <row r="9" spans="1:6" ht="13.5" thickBot="1">
      <c r="A9" s="6" t="s">
        <v>222</v>
      </c>
      <c r="B9" s="2">
        <f>SUM(Gesamt!O160)</f>
        <v>0</v>
      </c>
      <c r="C9" s="6"/>
      <c r="F9" s="16">
        <f>SUM(F2:F8)</f>
        <v>36</v>
      </c>
    </row>
    <row r="10" spans="1:6" ht="13.5" thickTop="1">
      <c r="A10" s="1" t="s">
        <v>515</v>
      </c>
      <c r="B10" s="2">
        <f>SUM(Gesamt!O162)</f>
        <v>17</v>
      </c>
      <c r="C10" s="6"/>
      <c r="F10" s="4"/>
    </row>
    <row r="11" spans="1:2" ht="12.75">
      <c r="A11" s="3" t="s">
        <v>9</v>
      </c>
      <c r="B11" s="4">
        <f>SUM(B5:B10)</f>
        <v>11</v>
      </c>
    </row>
    <row r="12" spans="1:4" ht="12.75">
      <c r="A12" s="1" t="s">
        <v>168</v>
      </c>
      <c r="B12" s="2">
        <f>SUM(Gesamt!O187)</f>
        <v>30</v>
      </c>
      <c r="C12" s="6"/>
      <c r="D12" s="6"/>
    </row>
    <row r="13" spans="1:6" ht="12.75">
      <c r="A13" s="1" t="s">
        <v>355</v>
      </c>
      <c r="B13" s="2">
        <f>SUM(Gesamt!O219)</f>
        <v>13</v>
      </c>
      <c r="C13" s="6"/>
      <c r="D13" s="14"/>
      <c r="E13" s="15"/>
      <c r="F13" s="15"/>
    </row>
    <row r="14" spans="1:6" ht="12.75">
      <c r="A14" s="1" t="s">
        <v>516</v>
      </c>
      <c r="B14" s="2">
        <f>SUM(Gesamt!O239)</f>
        <v>0</v>
      </c>
      <c r="C14" s="6"/>
      <c r="D14" s="14"/>
      <c r="E14" s="15"/>
      <c r="F14" s="15"/>
    </row>
    <row r="15" spans="1:3" ht="12.75">
      <c r="A15" s="1" t="s">
        <v>517</v>
      </c>
      <c r="B15" s="2">
        <f>SUM(Gesamt!O260)</f>
        <v>10</v>
      </c>
      <c r="C15" s="6"/>
    </row>
    <row r="16" spans="1:3" ht="12.75">
      <c r="A16" s="1" t="s">
        <v>347</v>
      </c>
      <c r="B16" s="2">
        <f>SUM(Gesamt!O269)</f>
        <v>34</v>
      </c>
      <c r="C16" s="6"/>
    </row>
    <row r="17" spans="1:3" ht="12.75">
      <c r="A17" s="1" t="s">
        <v>686</v>
      </c>
      <c r="B17" s="2">
        <f>SUM(Gesamt!O321)</f>
        <v>4</v>
      </c>
      <c r="C17" s="6"/>
    </row>
    <row r="18" spans="1:3" ht="12.75">
      <c r="A18" s="1" t="s">
        <v>518</v>
      </c>
      <c r="B18" s="2">
        <f>SUM(Gesamt!O344)</f>
        <v>0</v>
      </c>
      <c r="C18" s="6"/>
    </row>
    <row r="19" spans="1:3" ht="12.75">
      <c r="A19" s="6" t="s">
        <v>335</v>
      </c>
      <c r="B19" s="2">
        <f>SUM(Gesamt!O372)</f>
        <v>3</v>
      </c>
      <c r="C19" s="6"/>
    </row>
    <row r="20" spans="1:3" ht="12.75">
      <c r="A20" s="1" t="s">
        <v>519</v>
      </c>
      <c r="B20" s="2">
        <f>SUM(Gesamt!O394)</f>
        <v>5</v>
      </c>
      <c r="C20" s="6"/>
    </row>
    <row r="21" spans="1:3" ht="12.75">
      <c r="A21" s="1" t="s">
        <v>315</v>
      </c>
      <c r="B21" s="2">
        <f>SUM(Gesamt!O397)</f>
        <v>25</v>
      </c>
      <c r="C21" s="6"/>
    </row>
    <row r="22" spans="1:2" ht="12.75">
      <c r="A22" s="3" t="s">
        <v>10</v>
      </c>
      <c r="B22" s="4">
        <f>SUM(B12:B21)</f>
        <v>124</v>
      </c>
    </row>
    <row r="23" spans="1:2" ht="13.5" thickBot="1">
      <c r="A23" s="3" t="s">
        <v>8</v>
      </c>
      <c r="B23" s="16">
        <f>SUM(B22,B11,B4)</f>
        <v>151</v>
      </c>
    </row>
    <row r="24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16" sqref="F16"/>
    </sheetView>
  </sheetViews>
  <sheetFormatPr defaultColWidth="11.421875" defaultRowHeight="12.75"/>
  <cols>
    <col min="1" max="1" width="18.8515625" style="1" bestFit="1" customWidth="1"/>
    <col min="2" max="2" width="11.57421875" style="2" bestFit="1" customWidth="1"/>
    <col min="3" max="3" width="12.28125" style="1" customWidth="1"/>
    <col min="4" max="4" width="17.57421875" style="1" bestFit="1" customWidth="1"/>
    <col min="5" max="5" width="4.8515625" style="2" bestFit="1" customWidth="1"/>
    <col min="6" max="6" width="7.28125" style="2" bestFit="1" customWidth="1"/>
    <col min="7" max="16384" width="12.28125" style="1" customWidth="1"/>
  </cols>
  <sheetData>
    <row r="1" spans="1:6" ht="12.75">
      <c r="A1" s="3" t="s">
        <v>5</v>
      </c>
      <c r="B1" s="4" t="s">
        <v>645</v>
      </c>
      <c r="D1" s="3" t="s">
        <v>154</v>
      </c>
      <c r="E1" s="4" t="s">
        <v>159</v>
      </c>
      <c r="F1" s="4" t="s">
        <v>169</v>
      </c>
    </row>
    <row r="2" spans="1:6" ht="12.75">
      <c r="A2" s="1" t="s">
        <v>221</v>
      </c>
      <c r="B2" s="2">
        <f>SUM(Gesamt!P20)</f>
        <v>20</v>
      </c>
      <c r="D2" s="6" t="s">
        <v>671</v>
      </c>
      <c r="E2" s="2" t="s">
        <v>155</v>
      </c>
      <c r="F2" s="2">
        <f>SUM(Gesamt!H252)</f>
        <v>1</v>
      </c>
    </row>
    <row r="3" spans="1:6" ht="12.75">
      <c r="A3" s="1" t="s">
        <v>224</v>
      </c>
      <c r="B3" s="2">
        <f>SUM(Gesamt!P36)</f>
        <v>5</v>
      </c>
      <c r="D3" s="6" t="s">
        <v>139</v>
      </c>
      <c r="E3" s="2" t="s">
        <v>155</v>
      </c>
      <c r="F3" s="2">
        <f>SUM(Gesamt!H307)</f>
        <v>7</v>
      </c>
    </row>
    <row r="4" spans="1:6" s="3" customFormat="1" ht="12.75">
      <c r="A4" s="3" t="s">
        <v>11</v>
      </c>
      <c r="B4" s="4">
        <f>SUM(B2:B3)</f>
        <v>25</v>
      </c>
      <c r="D4" s="6" t="s">
        <v>304</v>
      </c>
      <c r="E4" s="2" t="s">
        <v>155</v>
      </c>
      <c r="F4" s="2">
        <f>SUM(Gesamt!H319)</f>
        <v>1</v>
      </c>
    </row>
    <row r="5" spans="1:6" ht="12.75">
      <c r="A5" s="1" t="s">
        <v>520</v>
      </c>
      <c r="B5" s="2">
        <f>SUM(Gesamt!P43)</f>
        <v>21</v>
      </c>
      <c r="D5" s="6" t="s">
        <v>141</v>
      </c>
      <c r="E5" s="2" t="s">
        <v>156</v>
      </c>
      <c r="F5" s="2">
        <f>SUM(Gesamt!H119)</f>
        <v>7</v>
      </c>
    </row>
    <row r="6" spans="1:6" ht="12.75">
      <c r="A6" s="1" t="s">
        <v>521</v>
      </c>
      <c r="B6" s="2">
        <f>SUM(Gesamt!P61)</f>
        <v>-1</v>
      </c>
      <c r="D6" s="6" t="s">
        <v>753</v>
      </c>
      <c r="E6" s="2" t="s">
        <v>155</v>
      </c>
      <c r="F6" s="2">
        <f>SUM(Gesamt!H360)</f>
        <v>2</v>
      </c>
    </row>
    <row r="7" spans="1:6" ht="13.5" thickBot="1">
      <c r="A7" s="1" t="s">
        <v>522</v>
      </c>
      <c r="B7" s="2">
        <f>SUM(Gesamt!P64)</f>
        <v>9</v>
      </c>
      <c r="F7" s="16">
        <f>SUM(F2:F6)</f>
        <v>18</v>
      </c>
    </row>
    <row r="8" spans="1:6" ht="13.5" thickTop="1">
      <c r="A8" s="1" t="s">
        <v>149</v>
      </c>
      <c r="B8" s="2">
        <f>SUM(Gesamt!P82)</f>
        <v>6</v>
      </c>
      <c r="D8" s="14"/>
      <c r="E8" s="15"/>
      <c r="F8" s="15"/>
    </row>
    <row r="9" spans="1:2" ht="12.75">
      <c r="A9" s="1" t="s">
        <v>218</v>
      </c>
      <c r="B9" s="2">
        <f>SUM(Gesamt!P110)</f>
        <v>22</v>
      </c>
    </row>
    <row r="10" spans="1:2" ht="12.75">
      <c r="A10" s="6" t="s">
        <v>95</v>
      </c>
      <c r="B10" s="2">
        <f>SUM(Gesamt!P132)</f>
        <v>10</v>
      </c>
    </row>
    <row r="11" spans="1:2" ht="12.75">
      <c r="A11" s="3" t="s">
        <v>9</v>
      </c>
      <c r="B11" s="4">
        <f>SUM(B5:B10)</f>
        <v>67</v>
      </c>
    </row>
    <row r="12" spans="1:2" ht="12.75">
      <c r="A12" s="6" t="s">
        <v>740</v>
      </c>
      <c r="B12" s="2">
        <f>SUM(Gesamt!P175)</f>
        <v>1</v>
      </c>
    </row>
    <row r="13" spans="1:2" ht="12.75">
      <c r="A13" s="1" t="s">
        <v>523</v>
      </c>
      <c r="B13" s="2">
        <f>SUM(Gesamt!P180)</f>
        <v>46</v>
      </c>
    </row>
    <row r="14" spans="1:2" ht="12.75">
      <c r="A14" s="6" t="s">
        <v>319</v>
      </c>
      <c r="B14" s="2">
        <f>SUM(Gesamt!P192)</f>
        <v>35</v>
      </c>
    </row>
    <row r="15" spans="1:2" ht="12.75">
      <c r="A15" s="6" t="s">
        <v>157</v>
      </c>
      <c r="B15" s="2">
        <f>SUM(Gesamt!P207)</f>
        <v>17</v>
      </c>
    </row>
    <row r="16" spans="1:2" ht="12.75">
      <c r="A16" s="6" t="s">
        <v>301</v>
      </c>
      <c r="B16" s="2">
        <f>SUM(Gesamt!P237)</f>
        <v>26</v>
      </c>
    </row>
    <row r="17" spans="1:2" ht="12.75">
      <c r="A17" s="1" t="s">
        <v>524</v>
      </c>
      <c r="B17" s="2">
        <f>SUM(Gesamt!P249)</f>
        <v>30</v>
      </c>
    </row>
    <row r="18" spans="1:2" ht="12.75">
      <c r="A18" s="6" t="s">
        <v>671</v>
      </c>
      <c r="B18" s="2">
        <f>SUM(Gesamt!P251)</f>
        <v>1</v>
      </c>
    </row>
    <row r="19" spans="1:2" ht="12.75">
      <c r="A19" s="1" t="s">
        <v>328</v>
      </c>
      <c r="B19" s="2">
        <f>SUM(Gesamt!P254)</f>
        <v>7</v>
      </c>
    </row>
    <row r="20" spans="1:2" ht="12.75">
      <c r="A20" s="6" t="s">
        <v>139</v>
      </c>
      <c r="B20" s="2">
        <f>SUM(Gesamt!P306)</f>
        <v>-4</v>
      </c>
    </row>
    <row r="21" spans="1:2" ht="12.75">
      <c r="A21" s="1" t="s">
        <v>166</v>
      </c>
      <c r="B21" s="2">
        <f>SUM(Gesamt!P314)</f>
        <v>3</v>
      </c>
    </row>
    <row r="22" spans="1:2" ht="12.75">
      <c r="A22" s="1" t="s">
        <v>525</v>
      </c>
      <c r="B22" s="2">
        <f>SUM(Gesamt!P398)</f>
        <v>40</v>
      </c>
    </row>
    <row r="23" spans="1:2" ht="12.75">
      <c r="A23" s="1" t="s">
        <v>302</v>
      </c>
      <c r="B23" s="2">
        <f>SUM(Gesamt!P425)</f>
        <v>28</v>
      </c>
    </row>
    <row r="24" spans="1:6" ht="12.75">
      <c r="A24" s="3" t="s">
        <v>10</v>
      </c>
      <c r="B24" s="4">
        <f>SUM(B12:B23)</f>
        <v>230</v>
      </c>
      <c r="D24" s="3"/>
      <c r="E24" s="4"/>
      <c r="F24" s="4"/>
    </row>
    <row r="25" spans="1:2" ht="13.5" thickBot="1">
      <c r="A25" s="3" t="s">
        <v>8</v>
      </c>
      <c r="B25" s="16">
        <f>SUM(B24,B11,B4)</f>
        <v>322</v>
      </c>
    </row>
    <row r="26" ht="13.5" thickTop="1"/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Tümmers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Tümmers</dc:creator>
  <cp:keywords/>
  <dc:description/>
  <cp:lastModifiedBy>C. Tuemmers</cp:lastModifiedBy>
  <cp:lastPrinted>2007-01-17T07:59:02Z</cp:lastPrinted>
  <dcterms:created xsi:type="dcterms:W3CDTF">1999-03-10T17:11:08Z</dcterms:created>
  <dcterms:modified xsi:type="dcterms:W3CDTF">2007-07-16T11:34:24Z</dcterms:modified>
  <cp:category/>
  <cp:version/>
  <cp:contentType/>
  <cp:contentStatus/>
</cp:coreProperties>
</file>