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170" windowHeight="6285" tabRatio="922" activeTab="0"/>
  </bookViews>
  <sheets>
    <sheet name="Gesamt" sheetId="1" r:id="rId1"/>
    <sheet name="Beans" sheetId="2" r:id="rId2"/>
    <sheet name="Beasts" sheetId="3" r:id="rId3"/>
    <sheet name="Bulldogs" sheetId="4" r:id="rId4"/>
    <sheet name="Cityhunters" sheetId="5" r:id="rId5"/>
    <sheet name="Devils" sheetId="6" r:id="rId6"/>
    <sheet name="Dragonhearts" sheetId="7" r:id="rId7"/>
    <sheet name="Flyers" sheetId="8" r:id="rId8"/>
    <sheet name="Hombres" sheetId="9" r:id="rId9"/>
    <sheet name="Hornets" sheetId="10" r:id="rId10"/>
    <sheet name="Iceracer" sheetId="11" r:id="rId11"/>
    <sheet name="Lumberjacks" sheetId="12" r:id="rId12"/>
    <sheet name="Mighty Dogs" sheetId="13" r:id="rId13"/>
    <sheet name="Penguins" sheetId="14" r:id="rId14"/>
    <sheet name="Polarbears" sheetId="15" r:id="rId15"/>
    <sheet name="Salmon" sheetId="16" r:id="rId16"/>
    <sheet name="Schwimmbuxen" sheetId="17" r:id="rId17"/>
    <sheet name="Wanderers" sheetId="18" r:id="rId18"/>
  </sheets>
  <definedNames/>
  <calcPr fullCalcOnLoad="1"/>
</workbook>
</file>

<file path=xl/sharedStrings.xml><?xml version="1.0" encoding="utf-8"?>
<sst xmlns="http://schemas.openxmlformats.org/spreadsheetml/2006/main" count="1064" uniqueCount="763">
  <si>
    <t>T</t>
  </si>
  <si>
    <t>A</t>
  </si>
  <si>
    <t>P</t>
  </si>
  <si>
    <t>SO</t>
  </si>
  <si>
    <t>Pkt</t>
  </si>
  <si>
    <t>Spieler</t>
  </si>
  <si>
    <t>HA</t>
  </si>
  <si>
    <t>SD</t>
  </si>
  <si>
    <t>Gesamt</t>
  </si>
  <si>
    <t>Abwehr</t>
  </si>
  <si>
    <t>Sturm</t>
  </si>
  <si>
    <t>Tor</t>
  </si>
  <si>
    <t>MÜLLER</t>
  </si>
  <si>
    <t>JONAS</t>
  </si>
  <si>
    <t>ROUSSON</t>
  </si>
  <si>
    <t>WAITE</t>
  </si>
  <si>
    <t>ROGLES</t>
  </si>
  <si>
    <t>KAUHANEN</t>
  </si>
  <si>
    <t>SELIGER</t>
  </si>
  <si>
    <t>KÜNAST</t>
  </si>
  <si>
    <t>TREFILOV</t>
  </si>
  <si>
    <t>PELLEGRIMS</t>
  </si>
  <si>
    <t>SMAZAL</t>
  </si>
  <si>
    <t>LÜDEMANN</t>
  </si>
  <si>
    <t>ULRICH</t>
  </si>
  <si>
    <t>KOPITZ</t>
  </si>
  <si>
    <t>PYKA, N.</t>
  </si>
  <si>
    <t>HARNEY</t>
  </si>
  <si>
    <t>LAMBERT</t>
  </si>
  <si>
    <t>WRIGHT</t>
  </si>
  <si>
    <t>KUNCE</t>
  </si>
  <si>
    <t>WILSON</t>
  </si>
  <si>
    <t>FRYLEN</t>
  </si>
  <si>
    <t>PEACOCK</t>
  </si>
  <si>
    <t>GOC</t>
  </si>
  <si>
    <t>GOLDMANN</t>
  </si>
  <si>
    <t>PERSSON</t>
  </si>
  <si>
    <t>RENZ</t>
  </si>
  <si>
    <t>VON STEFENELLI</t>
  </si>
  <si>
    <t>GROLEAU</t>
  </si>
  <si>
    <t>TORY</t>
  </si>
  <si>
    <t>DYCK</t>
  </si>
  <si>
    <t>TELJUKIN</t>
  </si>
  <si>
    <t>LEASK</t>
  </si>
  <si>
    <t>LEHOUX</t>
  </si>
  <si>
    <t>DANDENAULT</t>
  </si>
  <si>
    <t>AAB</t>
  </si>
  <si>
    <t>ABSTREITER, T.</t>
  </si>
  <si>
    <t>ADAMS</t>
  </si>
  <si>
    <t>AST</t>
  </si>
  <si>
    <t>AUGUSTA</t>
  </si>
  <si>
    <t>BEARDSMORE</t>
  </si>
  <si>
    <t>BEAUCAGE</t>
  </si>
  <si>
    <t>BEAUFAIT</t>
  </si>
  <si>
    <t>CARTER</t>
  </si>
  <si>
    <t>CORBET</t>
  </si>
  <si>
    <t>DELISLE</t>
  </si>
  <si>
    <t>DRURY</t>
  </si>
  <si>
    <t>EDGERTON</t>
  </si>
  <si>
    <t>FAIRCHILD</t>
  </si>
  <si>
    <t>FELSKI</t>
  </si>
  <si>
    <t>FRANCZ</t>
  </si>
  <si>
    <t>GIRARD</t>
  </si>
  <si>
    <t>GOODALL</t>
  </si>
  <si>
    <t>GREILINGER</t>
  </si>
  <si>
    <t>GRYGIEL</t>
  </si>
  <si>
    <t>GUILLET</t>
  </si>
  <si>
    <t>HICKS</t>
  </si>
  <si>
    <t>HLUSHKO</t>
  </si>
  <si>
    <t>HOCK</t>
  </si>
  <si>
    <t>HOUSE</t>
  </si>
  <si>
    <t>HYNES</t>
  </si>
  <si>
    <t>JIRANEK</t>
  </si>
  <si>
    <t>KELLER</t>
  </si>
  <si>
    <t>KING</t>
  </si>
  <si>
    <t>KREUTZER</t>
  </si>
  <si>
    <t>LEEB</t>
  </si>
  <si>
    <t>LEWANDOWSKI</t>
  </si>
  <si>
    <t>LOTH</t>
  </si>
  <si>
    <t>MAGNUSSEN</t>
  </si>
  <si>
    <t>MARTINEC</t>
  </si>
  <si>
    <t>MCLLWAIN</t>
  </si>
  <si>
    <t>MOESER</t>
  </si>
  <si>
    <t>NORRIS</t>
  </si>
  <si>
    <t>ÖBERG</t>
  </si>
  <si>
    <t>OSWALD</t>
  </si>
  <si>
    <t>PURDIE</t>
  </si>
  <si>
    <t>REICHEL</t>
  </si>
  <si>
    <t>RUMRICH</t>
  </si>
  <si>
    <t>SERIKOW</t>
  </si>
  <si>
    <t>SHEARER</t>
  </si>
  <si>
    <t>SOCCIO</t>
  </si>
  <si>
    <t>STEFAN</t>
  </si>
  <si>
    <t>TALLAIRE</t>
  </si>
  <si>
    <t>USTORF</t>
  </si>
  <si>
    <t>VIKINGSTAD</t>
  </si>
  <si>
    <t>WALKER</t>
  </si>
  <si>
    <t>YOUNG, J.</t>
  </si>
  <si>
    <t>FICAL</t>
  </si>
  <si>
    <t>Bouchard, Francois</t>
  </si>
  <si>
    <t>Pellegrims, Mike</t>
  </si>
  <si>
    <t>Fortier, Francois</t>
  </si>
  <si>
    <t>Ustorf, Stefan</t>
  </si>
  <si>
    <t>Kohmann, Christian</t>
  </si>
  <si>
    <t>Fairchild, Kelly</t>
  </si>
  <si>
    <t>Loth, Andreas</t>
  </si>
  <si>
    <t>Norris, Dwayne</t>
  </si>
  <si>
    <t>Rumrich, Jürgen</t>
  </si>
  <si>
    <t>Boos, Tino</t>
  </si>
  <si>
    <t>Fical, Petr</t>
  </si>
  <si>
    <t>Klenner, Sebastian</t>
  </si>
  <si>
    <t>Reichel, Martin</t>
  </si>
  <si>
    <t>Serikow, Alexander</t>
  </si>
  <si>
    <t>Lambert, Dan</t>
  </si>
  <si>
    <t>Wright, Shayne</t>
  </si>
  <si>
    <t>King, Scott</t>
  </si>
  <si>
    <t>Shearer, Rob</t>
  </si>
  <si>
    <t>Rousson, Boris</t>
  </si>
  <si>
    <t>Kunce, Daniel</t>
  </si>
  <si>
    <t>Wilson, Steve</t>
  </si>
  <si>
    <t>Hicks, Alex</t>
  </si>
  <si>
    <t>Rogles, Chris</t>
  </si>
  <si>
    <t>Frylen, Edvin</t>
  </si>
  <si>
    <t>Peacock, Shane</t>
  </si>
  <si>
    <t>Corbet, Rene</t>
  </si>
  <si>
    <t>Leeb, Greg</t>
  </si>
  <si>
    <t>Young, Jason</t>
  </si>
  <si>
    <t>Kauhanen, Ilpo</t>
  </si>
  <si>
    <t>Goc, Sascha</t>
  </si>
  <si>
    <t>Abstreiter, Tobias</t>
  </si>
  <si>
    <t>Hynes, Wayne</t>
  </si>
  <si>
    <t>Kreutzer, Daniel</t>
  </si>
  <si>
    <t>Magnussen, Trond</t>
  </si>
  <si>
    <t>Franz, Christian</t>
  </si>
  <si>
    <t>Köppchen, Patrick</t>
  </si>
  <si>
    <t>Pöttinger, Markus</t>
  </si>
  <si>
    <t>Goldmann, Erich</t>
  </si>
  <si>
    <t>Greilinger, Thomas</t>
  </si>
  <si>
    <t>Guillet, Robert</t>
  </si>
  <si>
    <t>Hlushko, Todd</t>
  </si>
  <si>
    <t>Hock, Robert</t>
  </si>
  <si>
    <t>Morczinietz, Andreas</t>
  </si>
  <si>
    <t>Podollan, Jason</t>
  </si>
  <si>
    <t>Seliger, Marc</t>
  </si>
  <si>
    <t>Persson, Ricard</t>
  </si>
  <si>
    <t>Renz, Andreas</t>
  </si>
  <si>
    <t>Beaucage, Marc</t>
  </si>
  <si>
    <t>Beaufait, Mark</t>
  </si>
  <si>
    <t>Carter, Shawn</t>
  </si>
  <si>
    <t>Edgerton, Devin</t>
  </si>
  <si>
    <t>Brännström, Fabian</t>
  </si>
  <si>
    <t>Groleau, Francois</t>
  </si>
  <si>
    <t>Tory, Jeff</t>
  </si>
  <si>
    <t>Ast, Doug</t>
  </si>
  <si>
    <t>Delisle, Xavier</t>
  </si>
  <si>
    <t>Purdie, Brad</t>
  </si>
  <si>
    <t>Bakos, Michael</t>
  </si>
  <si>
    <t>Sulzer, Alexander</t>
  </si>
  <si>
    <t>BOOS</t>
  </si>
  <si>
    <t>SEIDENBERG</t>
  </si>
  <si>
    <t>PODOLLAN</t>
  </si>
  <si>
    <t>LEBEAU</t>
  </si>
  <si>
    <t>JOSEPH</t>
  </si>
  <si>
    <t>Joseph, Chris</t>
  </si>
  <si>
    <t>BOUCHARD</t>
  </si>
  <si>
    <t>DUPONT</t>
  </si>
  <si>
    <t>JULIEN</t>
  </si>
  <si>
    <t>KÖPPCHEN</t>
  </si>
  <si>
    <t>KURTZ</t>
  </si>
  <si>
    <t>MAGNUSSON</t>
  </si>
  <si>
    <t>MANNING</t>
  </si>
  <si>
    <t>MINER</t>
  </si>
  <si>
    <t>PETERMANN</t>
  </si>
  <si>
    <t>RATCHUK</t>
  </si>
  <si>
    <t>REKIS</t>
  </si>
  <si>
    <t>SUTTON</t>
  </si>
  <si>
    <t>VAN IMPE</t>
  </si>
  <si>
    <t>ANTONS</t>
  </si>
  <si>
    <t>BOUSQUET</t>
  </si>
  <si>
    <t>BRITTIG</t>
  </si>
  <si>
    <t>CISAR</t>
  </si>
  <si>
    <t>FERGUSON</t>
  </si>
  <si>
    <t>FIRSANOV</t>
  </si>
  <si>
    <t>FORTIER</t>
  </si>
  <si>
    <t>GREIG</t>
  </si>
  <si>
    <t>HIGGINS</t>
  </si>
  <si>
    <t>YOUNG, C.</t>
  </si>
  <si>
    <t>ROY</t>
  </si>
  <si>
    <t>ROHDE</t>
  </si>
  <si>
    <t>GAGE</t>
  </si>
  <si>
    <t>MÜNSTER</t>
  </si>
  <si>
    <t>Lum</t>
  </si>
  <si>
    <t>ZIESCHE</t>
  </si>
  <si>
    <t>SCHNEIDER</t>
  </si>
  <si>
    <t>PLACHTA</t>
  </si>
  <si>
    <t>PLANTE</t>
  </si>
  <si>
    <t>CIPOLLA</t>
  </si>
  <si>
    <t>SCHLEGEL</t>
  </si>
  <si>
    <t>FICENEC</t>
  </si>
  <si>
    <t>KOTSCHNEW</t>
  </si>
  <si>
    <t>Lehoux, Guy</t>
  </si>
  <si>
    <t>Rekis, Arvids</t>
  </si>
  <si>
    <t>Sutton, Ken</t>
  </si>
  <si>
    <t>Adams, Bryan</t>
  </si>
  <si>
    <t>Jiranek, Martin</t>
  </si>
  <si>
    <t>Girard, Rick</t>
  </si>
  <si>
    <t>Müller, Robert</t>
  </si>
  <si>
    <t>Jakobsen, Tommy</t>
  </si>
  <si>
    <t>Kurtz, Justin</t>
  </si>
  <si>
    <t>Gordon, Ian</t>
  </si>
  <si>
    <t>Julien, Stephane</t>
  </si>
  <si>
    <t>Van Impe, Darren</t>
  </si>
  <si>
    <t>Greig, Mark</t>
  </si>
  <si>
    <t>Gage, Joaquin</t>
  </si>
  <si>
    <t>Lumberjacks</t>
  </si>
  <si>
    <t>Ficenec, Jakub</t>
  </si>
  <si>
    <t>Schlegel, Brad</t>
  </si>
  <si>
    <t>Francz, Robert</t>
  </si>
  <si>
    <t>Plante, Derek</t>
  </si>
  <si>
    <t>Tallaire, Sean</t>
  </si>
  <si>
    <t>Jung, Alexander</t>
  </si>
  <si>
    <t>Miner, John</t>
  </si>
  <si>
    <t>Pyka, Nico</t>
  </si>
  <si>
    <t>Antons, Nils</t>
  </si>
  <si>
    <t>Felski, Sven</t>
  </si>
  <si>
    <t>Firsanov, Konstantin</t>
  </si>
  <si>
    <t>Plachta, Jacek</t>
  </si>
  <si>
    <t>Jonas, Oliver</t>
  </si>
  <si>
    <t>Petermann, Felix</t>
  </si>
  <si>
    <t>Drury, Ted</t>
  </si>
  <si>
    <t>Ferguson, Craig</t>
  </si>
  <si>
    <t>Grygiel, Adrian</t>
  </si>
  <si>
    <t>Keller, Florian</t>
  </si>
  <si>
    <t>Waite, Jimmy</t>
  </si>
  <si>
    <t>Harney, Justin</t>
  </si>
  <si>
    <t>Magnusson, Mikael</t>
  </si>
  <si>
    <t>Ratchuk, Peter</t>
  </si>
  <si>
    <t>Retzer, Stephan</t>
  </si>
  <si>
    <t>Smazal, Heiko</t>
  </si>
  <si>
    <t>Brittig, Christian</t>
  </si>
  <si>
    <t>Cisar, Marian</t>
  </si>
  <si>
    <t>Higgins, Matt</t>
  </si>
  <si>
    <t>Lebeau, Patrick</t>
  </si>
  <si>
    <t>Roy, Jean-Yves</t>
  </si>
  <si>
    <t>Ziesche, Steffen</t>
  </si>
  <si>
    <t>Dandenault, Eric</t>
  </si>
  <si>
    <t>Dyck, Paul</t>
  </si>
  <si>
    <t>Ulrich, Martin</t>
  </si>
  <si>
    <t>Arendt, Ronny</t>
  </si>
  <si>
    <t>Augusta, Patrik</t>
  </si>
  <si>
    <t>Beardsmore, Colin</t>
  </si>
  <si>
    <t>McLlwain, Dave</t>
  </si>
  <si>
    <t>Young, Clayton</t>
  </si>
  <si>
    <t>Münster, Jan</t>
  </si>
  <si>
    <t>Rohde, Christian</t>
  </si>
  <si>
    <t>Kopitz, Lasse</t>
  </si>
  <si>
    <t>Manning, Paul</t>
  </si>
  <si>
    <t>Aab, Vitalij</t>
  </si>
  <si>
    <t>Bousquet, Dany</t>
  </si>
  <si>
    <t>Cipolla, Jason</t>
  </si>
  <si>
    <t>House, Bobby</t>
  </si>
  <si>
    <t>Schneider, Andrew</t>
  </si>
  <si>
    <t>Slivchenko, Vadim</t>
  </si>
  <si>
    <t>Stefan, Leo</t>
  </si>
  <si>
    <t>Tomlinson, Dave</t>
  </si>
  <si>
    <t>Walker, Steve</t>
  </si>
  <si>
    <t>Künast, Christian</t>
  </si>
  <si>
    <t>Hrstka, Michael</t>
  </si>
  <si>
    <t>Lewandowski, Eduard</t>
  </si>
  <si>
    <t>Martinec, Tomas</t>
  </si>
  <si>
    <t>Vikingstad, Tore</t>
  </si>
  <si>
    <t>Cit</t>
  </si>
  <si>
    <t>Dra</t>
  </si>
  <si>
    <t>Fly</t>
  </si>
  <si>
    <t>Hom</t>
  </si>
  <si>
    <t>Hor</t>
  </si>
  <si>
    <t>Ice</t>
  </si>
  <si>
    <t>Mig</t>
  </si>
  <si>
    <t>Pol</t>
  </si>
  <si>
    <t>Sch</t>
  </si>
  <si>
    <t>Wan</t>
  </si>
  <si>
    <t>AUS DEN BIRKEN</t>
  </si>
  <si>
    <t>CONTI</t>
  </si>
  <si>
    <t>JANKA</t>
  </si>
  <si>
    <t>KARG</t>
  </si>
  <si>
    <t>PATON</t>
  </si>
  <si>
    <t>WILD</t>
  </si>
  <si>
    <t>BAKOS</t>
  </si>
  <si>
    <t>BAXMANN</t>
  </si>
  <si>
    <t>BRÜGGEMANN</t>
  </si>
  <si>
    <t>DRAXINGER</t>
  </si>
  <si>
    <t>DÜCK</t>
  </si>
  <si>
    <t>FENDT</t>
  </si>
  <si>
    <t>FRANZ</t>
  </si>
  <si>
    <t>KLENNER</t>
  </si>
  <si>
    <t>KÖTTSTORFER</t>
  </si>
  <si>
    <t>KREUZMANN</t>
  </si>
  <si>
    <t>OSTERLOH</t>
  </si>
  <si>
    <t>PÖTTINGER</t>
  </si>
  <si>
    <t>SCHAUER</t>
  </si>
  <si>
    <t>SULZER</t>
  </si>
  <si>
    <t>ADDUONO</t>
  </si>
  <si>
    <t>ARENDT</t>
  </si>
  <si>
    <t>BRÄNNSTRÖM</t>
  </si>
  <si>
    <t>DANIELSMEIER</t>
  </si>
  <si>
    <t>HOMMEL</t>
  </si>
  <si>
    <t>KATHAN</t>
  </si>
  <si>
    <t>KÜHNHAUSER</t>
  </si>
  <si>
    <t>LANIER</t>
  </si>
  <si>
    <t>MELISCHKO</t>
  </si>
  <si>
    <t>MONDT</t>
  </si>
  <si>
    <t>Schwimmbuxen</t>
  </si>
  <si>
    <t>Polarbears</t>
  </si>
  <si>
    <t>Mighty Dogs</t>
  </si>
  <si>
    <t>Iceracer</t>
  </si>
  <si>
    <t>Hornets</t>
  </si>
  <si>
    <t>Hombres</t>
  </si>
  <si>
    <t>Flyers</t>
  </si>
  <si>
    <t>Dragonhearts</t>
  </si>
  <si>
    <t>Cityhunters</t>
  </si>
  <si>
    <t>Jung, Florian</t>
  </si>
  <si>
    <t>Lanier, Jonas</t>
  </si>
  <si>
    <t>Mondt, Nikolaus</t>
  </si>
  <si>
    <t>Osterloh, Sebastian</t>
  </si>
  <si>
    <t>Hommel, Christian</t>
  </si>
  <si>
    <t>Carciola, Fabio</t>
  </si>
  <si>
    <t>Kotschnew, Dimitrij</t>
  </si>
  <si>
    <t>DuPont, Micki</t>
  </si>
  <si>
    <t>Paton, David-Lee</t>
  </si>
  <si>
    <t>Köttstorfer, Rainer</t>
  </si>
  <si>
    <t>Kreuzmann, Stephan</t>
  </si>
  <si>
    <t>Leask, Robert</t>
  </si>
  <si>
    <t>Fritzmeier, Franz</t>
  </si>
  <si>
    <t>Kostyrev, Artjom</t>
  </si>
  <si>
    <t>Oravec, Christopher</t>
  </si>
  <si>
    <t>Polaczek, Alexander</t>
  </si>
  <si>
    <t>Fendt, Torsten</t>
  </si>
  <si>
    <t>Kathan, Klaus</t>
  </si>
  <si>
    <t>Moeser, Duane</t>
  </si>
  <si>
    <t>Öberg, Fredrik</t>
  </si>
  <si>
    <t>Aus den Birken, Danny</t>
  </si>
  <si>
    <t>Schauer, Stefan</t>
  </si>
  <si>
    <t>Stöpfgeshoff, Jonas</t>
  </si>
  <si>
    <t>Hackert, Axel</t>
  </si>
  <si>
    <t>Verwey, Roland</t>
  </si>
  <si>
    <t>Trefilov, Andrei</t>
  </si>
  <si>
    <t>Draxinger, Tobias</t>
  </si>
  <si>
    <t>Jocher, Markus</t>
  </si>
  <si>
    <t>Hospelt, Kai</t>
  </si>
  <si>
    <t>Wild, Leonard</t>
  </si>
  <si>
    <t>Von Stefenelli, Phil</t>
  </si>
  <si>
    <t>Pietta, Daniel</t>
  </si>
  <si>
    <t>Seidenberg, Yanic</t>
  </si>
  <si>
    <t>Baxmann, Jens</t>
  </si>
  <si>
    <t>Brüggemann, Lars</t>
  </si>
  <si>
    <t>Karg, Steffen</t>
  </si>
  <si>
    <t>Appel, Pascal</t>
  </si>
  <si>
    <t>Kühnhauser, Bernd</t>
  </si>
  <si>
    <t>Conti, Leonardo</t>
  </si>
  <si>
    <t>Hilpert, Daniel</t>
  </si>
  <si>
    <t>Goodall, Glenn</t>
  </si>
  <si>
    <t>Melischko, Christoph</t>
  </si>
  <si>
    <t>Rautert, Neville</t>
  </si>
  <si>
    <t>Adduono, Jeremy</t>
  </si>
  <si>
    <t>Röthke, Rene</t>
  </si>
  <si>
    <t>Janka, Markus</t>
  </si>
  <si>
    <t>Dück, Alexander</t>
  </si>
  <si>
    <t>Ersatz</t>
  </si>
  <si>
    <t>S</t>
  </si>
  <si>
    <t>V</t>
  </si>
  <si>
    <t>Blank, Sachar</t>
  </si>
  <si>
    <t>Busch, Florian</t>
  </si>
  <si>
    <t>Walter, Martin</t>
  </si>
  <si>
    <t>Pos.</t>
  </si>
  <si>
    <t>Blank, Boris</t>
  </si>
  <si>
    <t>Kink, Markus</t>
  </si>
  <si>
    <t>Rankel, Andre</t>
  </si>
  <si>
    <t>Stastny, Yan</t>
  </si>
  <si>
    <t>Danner, David</t>
  </si>
  <si>
    <t>Menauer, Josef</t>
  </si>
  <si>
    <t>Barta, Alexander</t>
  </si>
  <si>
    <t>Barz, Benjamin</t>
  </si>
  <si>
    <t>Schröder, Stefan</t>
  </si>
  <si>
    <t>Steingross, Bastian</t>
  </si>
  <si>
    <t>Furchner, Sebastian</t>
  </si>
  <si>
    <t>Pyka, Daniel</t>
  </si>
  <si>
    <t>Rau, Daniel</t>
  </si>
  <si>
    <t>Acker, Gert</t>
  </si>
  <si>
    <t>Bernhardt, Oliver</t>
  </si>
  <si>
    <t>Hoffmann, Martin</t>
  </si>
  <si>
    <t>Molling, Jochen</t>
  </si>
  <si>
    <t>Schröder, Markus</t>
  </si>
  <si>
    <t>Hart, Matthias</t>
  </si>
  <si>
    <t>Hatterscheid, Daniel</t>
  </si>
  <si>
    <t>Retzer, Christian</t>
  </si>
  <si>
    <t>Valenti, Sven</t>
  </si>
  <si>
    <t>Herperger, Chris</t>
  </si>
  <si>
    <t>Hördler, Frank</t>
  </si>
  <si>
    <t>Hackert, Michael</t>
  </si>
  <si>
    <t>Mayr, Roland</t>
  </si>
  <si>
    <t>Schütz, Marco</t>
  </si>
  <si>
    <t>Ullmann, Christoph</t>
  </si>
  <si>
    <t>Dolak, Thomas</t>
  </si>
  <si>
    <t>Morczinietz, Martin</t>
  </si>
  <si>
    <t>Abstreiter, Peter</t>
  </si>
  <si>
    <t>Etz, Mark</t>
  </si>
  <si>
    <t>Reimer, Patrick</t>
  </si>
  <si>
    <t>Sulkovsky, David</t>
  </si>
  <si>
    <t>Mann, Cameron</t>
  </si>
  <si>
    <t>Bombis, Björn</t>
  </si>
  <si>
    <t>Gosselin, David</t>
  </si>
  <si>
    <t>Barta, Björn</t>
  </si>
  <si>
    <t>Borberg, Gordon</t>
  </si>
  <si>
    <t>Jones, Sebastian</t>
  </si>
  <si>
    <t>Kofler, Manuel</t>
  </si>
  <si>
    <t>Punkte</t>
  </si>
  <si>
    <t>BARTA, B.</t>
  </si>
  <si>
    <t>STRAHKOV</t>
  </si>
  <si>
    <t>MS</t>
  </si>
  <si>
    <t>STASTNY</t>
  </si>
  <si>
    <t>GOSSELIN</t>
  </si>
  <si>
    <t>HERPERGER</t>
  </si>
  <si>
    <t>MENAUER</t>
  </si>
  <si>
    <t>MANN</t>
  </si>
  <si>
    <t>ABSTREITER, P.</t>
  </si>
  <si>
    <t>DOLAK</t>
  </si>
  <si>
    <t>GESAMT</t>
  </si>
  <si>
    <t>BUSCH, F.</t>
  </si>
  <si>
    <t>BARTA, A.</t>
  </si>
  <si>
    <t>HACKERT, M.</t>
  </si>
  <si>
    <t>SULKOVSKY</t>
  </si>
  <si>
    <t>BORBERG</t>
  </si>
  <si>
    <t>BLANK, B.</t>
  </si>
  <si>
    <t>Wanderers</t>
  </si>
  <si>
    <t>Selivanov, Alexander</t>
  </si>
  <si>
    <t>Pederson, Denis</t>
  </si>
  <si>
    <t>Bjornlie, Dan</t>
  </si>
  <si>
    <t>Bresagk, Michael</t>
  </si>
  <si>
    <t>Melanson, Dean</t>
  </si>
  <si>
    <t>KOFLER</t>
  </si>
  <si>
    <t>SELIVANOV</t>
  </si>
  <si>
    <t>PEDERSON</t>
  </si>
  <si>
    <t>BJORNLIE</t>
  </si>
  <si>
    <t>BRESAGK</t>
  </si>
  <si>
    <t>MELANSON</t>
  </si>
  <si>
    <t>Bul</t>
  </si>
  <si>
    <t>Dev</t>
  </si>
  <si>
    <t>Pen</t>
  </si>
  <si>
    <t>Sal</t>
  </si>
  <si>
    <t>Bes</t>
  </si>
  <si>
    <t>Ben</t>
  </si>
  <si>
    <t>ACKERS</t>
  </si>
  <si>
    <t>HUET</t>
  </si>
  <si>
    <t>KOSLOW</t>
  </si>
  <si>
    <t>LABBE</t>
  </si>
  <si>
    <t>LANG</t>
  </si>
  <si>
    <t>MASTIC</t>
  </si>
  <si>
    <t>PASSMANN</t>
  </si>
  <si>
    <t>PASSMORE</t>
  </si>
  <si>
    <t>SVOBODA</t>
  </si>
  <si>
    <t>SZUPER</t>
  </si>
  <si>
    <t>VOIGT</t>
  </si>
  <si>
    <t>ZIFFZER</t>
  </si>
  <si>
    <t>ARMSTRONG</t>
  </si>
  <si>
    <t>BANCROFT</t>
  </si>
  <si>
    <t>BANNISTER</t>
  </si>
  <si>
    <t>BERNHARDT</t>
  </si>
  <si>
    <t>BLANK</t>
  </si>
  <si>
    <t>BUTENSCHÖN</t>
  </si>
  <si>
    <t>BYRUM</t>
  </si>
  <si>
    <t>CLARKE</t>
  </si>
  <si>
    <t>COLEMAN</t>
  </si>
  <si>
    <t>DANNER</t>
  </si>
  <si>
    <t>DELMORE</t>
  </si>
  <si>
    <t>FUREY</t>
  </si>
  <si>
    <t>GENZE</t>
  </si>
  <si>
    <t>HEINS</t>
  </si>
  <si>
    <t>HÖRDLER</t>
  </si>
  <si>
    <t>JAKOBSSEN</t>
  </si>
  <si>
    <t>JAKOPIN</t>
  </si>
  <si>
    <t>JONES</t>
  </si>
  <si>
    <t>KNOLD</t>
  </si>
  <si>
    <t>KOZHEVNIKOV</t>
  </si>
  <si>
    <t>LAFLAMME</t>
  </si>
  <si>
    <t>LETANG</t>
  </si>
  <si>
    <t>LILES</t>
  </si>
  <si>
    <t>LUNDSTRÖM</t>
  </si>
  <si>
    <t>MACHOLDA</t>
  </si>
  <si>
    <t>MARTIN</t>
  </si>
  <si>
    <t>MCCARTHY</t>
  </si>
  <si>
    <t>MITCHELL</t>
  </si>
  <si>
    <t>MOLLING</t>
  </si>
  <si>
    <t>PAVLIKOVSKY</t>
  </si>
  <si>
    <t>PUDLICK</t>
  </si>
  <si>
    <t>PYKA, D.</t>
  </si>
  <si>
    <t>RAU</t>
  </si>
  <si>
    <t>ROYER</t>
  </si>
  <si>
    <t>SCHOPPER</t>
  </si>
  <si>
    <t>SEKERAS</t>
  </si>
  <si>
    <t>SMREK</t>
  </si>
  <si>
    <t>TRAYNOR</t>
  </si>
  <si>
    <t>TREPANIER</t>
  </si>
  <si>
    <t>VEBER</t>
  </si>
  <si>
    <t>WALSER</t>
  </si>
  <si>
    <t>WALTER</t>
  </si>
  <si>
    <t>WHITE</t>
  </si>
  <si>
    <t>ALEXANDROV</t>
  </si>
  <si>
    <t>BREZINA</t>
  </si>
  <si>
    <t>BROWN</t>
  </si>
  <si>
    <t>BRULE</t>
  </si>
  <si>
    <t>CIERNIK</t>
  </si>
  <si>
    <t>CORSO</t>
  </si>
  <si>
    <t>DAVIDSON</t>
  </si>
  <si>
    <t>FELSNER</t>
  </si>
  <si>
    <t>GERBIG</t>
  </si>
  <si>
    <t>GOSDECK</t>
  </si>
  <si>
    <t>GORDON, R.</t>
  </si>
  <si>
    <t>GREEN</t>
  </si>
  <si>
    <t>GUGGEMOS</t>
  </si>
  <si>
    <t>HAMMER</t>
  </si>
  <si>
    <t>HEALEY</t>
  </si>
  <si>
    <t>HEATLEY</t>
  </si>
  <si>
    <t>HECHT</t>
  </si>
  <si>
    <t>HERR</t>
  </si>
  <si>
    <t>HYUN</t>
  </si>
  <si>
    <t>INTRANUOVO</t>
  </si>
  <si>
    <t>JAN</t>
  </si>
  <si>
    <t>JOHNSON</t>
  </si>
  <si>
    <t>KARABIN</t>
  </si>
  <si>
    <t>KELLY</t>
  </si>
  <si>
    <t>LIESEGANG</t>
  </si>
  <si>
    <t>LYSAK</t>
  </si>
  <si>
    <t>MARTINOVIC</t>
  </si>
  <si>
    <t>MAYR</t>
  </si>
  <si>
    <t>METHOT</t>
  </si>
  <si>
    <t>MORCZINIETZ, A.</t>
  </si>
  <si>
    <t>MURPHY</t>
  </si>
  <si>
    <t>MUSIAL</t>
  </si>
  <si>
    <t>OMICIOLI</t>
  </si>
  <si>
    <t>PAEPKE</t>
  </si>
  <si>
    <t>PRONGER</t>
  </si>
  <si>
    <t>REID</t>
  </si>
  <si>
    <t>SCHNITZER</t>
  </si>
  <si>
    <t>SCHRÖDER, S.</t>
  </si>
  <si>
    <t>SIMON</t>
  </si>
  <si>
    <t>STURM</t>
  </si>
  <si>
    <t>SUCHAN</t>
  </si>
  <si>
    <t>SWANSON</t>
  </si>
  <si>
    <t>SYCHRA</t>
  </si>
  <si>
    <t>RETZER, S.</t>
  </si>
  <si>
    <t>TAPPER</t>
  </si>
  <si>
    <t>TOMLINSON</t>
  </si>
  <si>
    <t>TRIPP</t>
  </si>
  <si>
    <t>ULLMANN</t>
  </si>
  <si>
    <t>VASILJEVS</t>
  </si>
  <si>
    <t>YORK</t>
  </si>
  <si>
    <t>ZINGONI</t>
  </si>
  <si>
    <t>ZUREK</t>
  </si>
  <si>
    <t>MORCZINIETZ, M.</t>
  </si>
  <si>
    <t>JUNG, A.</t>
  </si>
  <si>
    <t>GORDON, I.</t>
  </si>
  <si>
    <t>Beans</t>
  </si>
  <si>
    <t>Huet, Cristobal</t>
  </si>
  <si>
    <t>Szuper, Levente</t>
  </si>
  <si>
    <t>Heins, Shawn</t>
  </si>
  <si>
    <t>Jakopin, John</t>
  </si>
  <si>
    <t>Knold, Martin</t>
  </si>
  <si>
    <t>Lundström, Per-Anton</t>
  </si>
  <si>
    <t>Traynor, Paul</t>
  </si>
  <si>
    <t>Trepanier, Pascal</t>
  </si>
  <si>
    <t>Davidson, Matt</t>
  </si>
  <si>
    <t>Green, Mike</t>
  </si>
  <si>
    <t>Heatley, Dany</t>
  </si>
  <si>
    <t>Herr, Matt</t>
  </si>
  <si>
    <t>Intranuovo, Ralph</t>
  </si>
  <si>
    <t>Jan, Ivo</t>
  </si>
  <si>
    <t>Kelly, Steve</t>
  </si>
  <si>
    <t>Zingoni, Peter</t>
  </si>
  <si>
    <t>Beasts</t>
  </si>
  <si>
    <t>Koslow, Daniel</t>
  </si>
  <si>
    <t>Armstrong, Chris</t>
  </si>
  <si>
    <t>LaFlamme, Christian</t>
  </si>
  <si>
    <t>Smrek, Petr</t>
  </si>
  <si>
    <t>Hammer, Dominik</t>
  </si>
  <si>
    <t>Swanson, Brian</t>
  </si>
  <si>
    <t>Bulldogs</t>
  </si>
  <si>
    <t>Passmore, Steve</t>
  </si>
  <si>
    <t>McCarthy, Jeremiah</t>
  </si>
  <si>
    <t>Schopper, Benedikt</t>
  </si>
  <si>
    <t>Teljukin, Andrej</t>
  </si>
  <si>
    <t>Veber, Roman</t>
  </si>
  <si>
    <t>Lysak, Brett</t>
  </si>
  <si>
    <t>Omicioli, Drew</t>
  </si>
  <si>
    <t>Pronger, Sean</t>
  </si>
  <si>
    <t>Simon, Todd</t>
  </si>
  <si>
    <t>Devils</t>
  </si>
  <si>
    <t>Lüdemann, Mirco</t>
  </si>
  <si>
    <t>Schnitzer, Florian</t>
  </si>
  <si>
    <t>Sturm, Marco</t>
  </si>
  <si>
    <t>Gogulla, Phillip</t>
  </si>
  <si>
    <t>Schymainski, Martin</t>
  </si>
  <si>
    <t>Voigt, Benjamin</t>
  </si>
  <si>
    <t>Genze, Alexander</t>
  </si>
  <si>
    <t>Martin, Mike</t>
  </si>
  <si>
    <t>Brule, Steve</t>
  </si>
  <si>
    <t>Corso, Daniel</t>
  </si>
  <si>
    <t>Gerbig, Sven</t>
  </si>
  <si>
    <t>Reid, Brandon</t>
  </si>
  <si>
    <t>Suchan, Rainer</t>
  </si>
  <si>
    <t>Lingemann, Boris</t>
  </si>
  <si>
    <t>Vydareny, Rene</t>
  </si>
  <si>
    <t>Mastic, Marek</t>
  </si>
  <si>
    <t>Bannister, Drew</t>
  </si>
  <si>
    <t>Clarke, Dale</t>
  </si>
  <si>
    <t>Brown, Marc</t>
  </si>
  <si>
    <t>Karabin, Ladislav</t>
  </si>
  <si>
    <t>Kaufmann, Andrej</t>
  </si>
  <si>
    <t>Passmann, Ken</t>
  </si>
  <si>
    <t>Pavlikovsky, Richard</t>
  </si>
  <si>
    <t>Sekeras, Lubomir</t>
  </si>
  <si>
    <t>Ciernik, Ivan</t>
  </si>
  <si>
    <t>Methot, Francois</t>
  </si>
  <si>
    <t>Tapper, Brad</t>
  </si>
  <si>
    <t>Tripp, John</t>
  </si>
  <si>
    <t>York, Mike</t>
  </si>
  <si>
    <t>Blank, Vitalij</t>
  </si>
  <si>
    <t>Royer, Remi</t>
  </si>
  <si>
    <t>Martinovic, Sasa</t>
  </si>
  <si>
    <t>Coleman, Jon</t>
  </si>
  <si>
    <t>Kozhevnikov, Michail</t>
  </si>
  <si>
    <t>Alexandrov, Igor</t>
  </si>
  <si>
    <t>Soccio, Len</t>
  </si>
  <si>
    <t>Dunlop, Connor</t>
  </si>
  <si>
    <t>Hartlieb, Ernie</t>
  </si>
  <si>
    <t>Svoboda, Adam</t>
  </si>
  <si>
    <t>Byrum, Brad</t>
  </si>
  <si>
    <t>Letang, Alan</t>
  </si>
  <si>
    <t>Liles, Jean-Michael</t>
  </si>
  <si>
    <t>Mitchell, Kevin</t>
  </si>
  <si>
    <t>Felsner, Brian</t>
  </si>
  <si>
    <t>Johnson, Craig</t>
  </si>
  <si>
    <t>Strakhov, Andrej</t>
  </si>
  <si>
    <t>Cespiva, David</t>
  </si>
  <si>
    <t>Maurer, Ulrich</t>
  </si>
  <si>
    <t>Labbe, Jean-Francois</t>
  </si>
  <si>
    <t>Bancroft, Steve</t>
  </si>
  <si>
    <t>White, Brian</t>
  </si>
  <si>
    <t>Brezina, Robert</t>
  </si>
  <si>
    <t>Healey, Eric</t>
  </si>
  <si>
    <t>Murphy, Joe</t>
  </si>
  <si>
    <t>Tölzer, Steffen</t>
  </si>
  <si>
    <t>Penguins</t>
  </si>
  <si>
    <t>Lang, Lukas</t>
  </si>
  <si>
    <t>Delmore, Andy</t>
  </si>
  <si>
    <t>Guggemos, Markus</t>
  </si>
  <si>
    <t>Hecht, Jochen</t>
  </si>
  <si>
    <t>Hyun, Martin</t>
  </si>
  <si>
    <t>Musial, David</t>
  </si>
  <si>
    <t>Oswald, Günter</t>
  </si>
  <si>
    <t>Baumgartner, Peter</t>
  </si>
  <si>
    <t>Greiss, Thomas</t>
  </si>
  <si>
    <t>Juhasz, Marcel</t>
  </si>
  <si>
    <t>Pudlick, Mike</t>
  </si>
  <si>
    <t>Walser, Derrick</t>
  </si>
  <si>
    <t>Vasiljevs, Herberts</t>
  </si>
  <si>
    <t>Salmon</t>
  </si>
  <si>
    <t>Ziffzer, Youri</t>
  </si>
  <si>
    <t>Gosdeck, Carsten</t>
  </si>
  <si>
    <t>Liesegang, Nils</t>
  </si>
  <si>
    <t>Sychra, Martin</t>
  </si>
  <si>
    <t>Gorgenländer, Rudi</t>
  </si>
  <si>
    <t>Ackers, Boris</t>
  </si>
  <si>
    <t>Butenschön, Sven</t>
  </si>
  <si>
    <t>Danielsmeier, Collin</t>
  </si>
  <si>
    <t>Fischer, Thomas</t>
  </si>
  <si>
    <t>Furey, Kirk</t>
  </si>
  <si>
    <t>Macholda, Petr</t>
  </si>
  <si>
    <t>Gordon, Rhett</t>
  </si>
  <si>
    <t>Paepke, Christoph</t>
  </si>
  <si>
    <t>Zurek, Jan</t>
  </si>
  <si>
    <t>Samendinger, Tobias</t>
  </si>
  <si>
    <t>SLIVCHENKO</t>
  </si>
  <si>
    <t>CARCIOLA (E)</t>
  </si>
  <si>
    <t>HACKERT, A. (E)</t>
  </si>
  <si>
    <t>RÖTHKE (E)</t>
  </si>
  <si>
    <t>BLANK, S. (E)</t>
  </si>
  <si>
    <t>POLACZEK (E)</t>
  </si>
  <si>
    <t>VERWEY (E)</t>
  </si>
  <si>
    <t>HILPERT (E)</t>
  </si>
  <si>
    <t>RAUTERT (E)</t>
  </si>
  <si>
    <t>VALENTI (E)</t>
  </si>
  <si>
    <t>FURCHNER (E)</t>
  </si>
  <si>
    <t>HATTERSCHEID (E)</t>
  </si>
  <si>
    <t>HOFFMANN (E)</t>
  </si>
  <si>
    <t>GOGULLA (E)</t>
  </si>
  <si>
    <t>SCHYMAINSKI (E)</t>
  </si>
  <si>
    <t>PIETTA (E)</t>
  </si>
  <si>
    <t>VYDARENY (E)</t>
  </si>
  <si>
    <t>KOSTYREV (E)</t>
  </si>
  <si>
    <t>LINGEMANN (E)</t>
  </si>
  <si>
    <t>KAUFMANN (E)</t>
  </si>
  <si>
    <t>KINK (E)</t>
  </si>
  <si>
    <t>STEINGROSS (E)</t>
  </si>
  <si>
    <t>BOMBIS (E)</t>
  </si>
  <si>
    <t>ETZ (E)</t>
  </si>
  <si>
    <t>KOHMANN (E)</t>
  </si>
  <si>
    <t>FRITZMEIER, F. (E)</t>
  </si>
  <si>
    <t>SCHRÖDER, M. (E)</t>
  </si>
  <si>
    <t>SCHÜTZ (E)</t>
  </si>
  <si>
    <t>DUNLOP (E)</t>
  </si>
  <si>
    <t>HARTLIEB (E)</t>
  </si>
  <si>
    <t>HOSPELT (E)</t>
  </si>
  <si>
    <t>CESPIVA (E)</t>
  </si>
  <si>
    <t>MAURER (E)</t>
  </si>
  <si>
    <t>REIMER (E)</t>
  </si>
  <si>
    <t>ACKER (E)</t>
  </si>
  <si>
    <t>TÖLZER (E)</t>
  </si>
  <si>
    <t>RANKEL (E)</t>
  </si>
  <si>
    <t>GREISS (E)</t>
  </si>
  <si>
    <t>BAUMGARTNER (E)</t>
  </si>
  <si>
    <t>JUHASZ (E)</t>
  </si>
  <si>
    <t>HRSTKA (E)</t>
  </si>
  <si>
    <t>APPEL (E)</t>
  </si>
  <si>
    <t>JOCHER (E)</t>
  </si>
  <si>
    <t>GORGENLÄNDER (E)</t>
  </si>
  <si>
    <t>HART (E)</t>
  </si>
  <si>
    <t>RETZER, C. (E)</t>
  </si>
  <si>
    <t>FISCHER (E)</t>
  </si>
  <si>
    <t>JUNG, F. (E)</t>
  </si>
  <si>
    <t>ORAVEC (E)</t>
  </si>
  <si>
    <t>BARZ (E)</t>
  </si>
  <si>
    <t>STÖPFGESHOFF (E)</t>
  </si>
  <si>
    <t>SAMENDINGER (E)</t>
  </si>
  <si>
    <t>HILPERT</t>
  </si>
  <si>
    <t>COLEMAN (E)</t>
  </si>
  <si>
    <t>ROYER (E)</t>
  </si>
  <si>
    <t>SCHÜTZ</t>
  </si>
  <si>
    <t>ETZ</t>
  </si>
  <si>
    <t>MENAUER (E)</t>
  </si>
  <si>
    <t>POLACZEK</t>
  </si>
  <si>
    <t>VERWEY</t>
  </si>
  <si>
    <t>ZINGONI (E)</t>
  </si>
  <si>
    <t>HEATLEY (E)</t>
  </si>
  <si>
    <t>KARABIN (E)</t>
  </si>
  <si>
    <t>KAUFMANN</t>
  </si>
  <si>
    <t>GREIG (E)</t>
  </si>
  <si>
    <t>VALENTI</t>
  </si>
  <si>
    <t>CARTER (E)</t>
  </si>
  <si>
    <t>CISAR (E)</t>
  </si>
  <si>
    <t>ACKER</t>
  </si>
  <si>
    <t>RANKEL</t>
  </si>
  <si>
    <t>SLIVCHENKO (E)</t>
  </si>
  <si>
    <t>RETZER, C.</t>
  </si>
  <si>
    <t>FURCHNER</t>
  </si>
  <si>
    <t>OMICIOLI (E)</t>
  </si>
  <si>
    <t>SULKOVSKY (E)</t>
  </si>
  <si>
    <t>BARZ</t>
  </si>
  <si>
    <t>SUTTON (E)</t>
  </si>
  <si>
    <t>CORBET (E)</t>
  </si>
  <si>
    <t>FRITZMEIER, F.</t>
  </si>
  <si>
    <t>BOMBIS</t>
  </si>
  <si>
    <t>KOFLER (E)</t>
  </si>
  <si>
    <t>KOHMANN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</si>
</sst>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3" fillId="0" borderId="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0"/>
  <sheetViews>
    <sheetView tabSelected="1" workbookViewId="0" topLeftCell="A1">
      <pane ySplit="450" topLeftCell="BM368" activePane="bottomLeft" state="split"/>
      <selection pane="topLeft" activeCell="A1" sqref="A1:IV16384"/>
      <selection pane="bottomLeft" activeCell="C332" sqref="C332"/>
    </sheetView>
  </sheetViews>
  <sheetFormatPr defaultColWidth="11.421875" defaultRowHeight="12.75"/>
  <cols>
    <col min="1" max="1" width="15.57421875" style="1" bestFit="1" customWidth="1"/>
    <col min="2" max="4" width="2.7109375" style="3" bestFit="1" customWidth="1"/>
    <col min="5" max="5" width="3.00390625" style="3" bestFit="1" customWidth="1"/>
    <col min="6" max="6" width="3.421875" style="3" bestFit="1" customWidth="1"/>
    <col min="7" max="7" width="3.140625" style="3" bestFit="1" customWidth="1"/>
    <col min="8" max="8" width="3.57421875" style="3" bestFit="1" customWidth="1"/>
    <col min="9" max="10" width="4.00390625" style="3" bestFit="1" customWidth="1"/>
    <col min="11" max="11" width="3.421875" style="3" bestFit="1" customWidth="1"/>
    <col min="12" max="12" width="3.7109375" style="3" customWidth="1"/>
    <col min="13" max="13" width="3.8515625" style="3" bestFit="1" customWidth="1"/>
    <col min="14" max="15" width="3.57421875" style="3" bestFit="1" customWidth="1"/>
    <col min="16" max="16" width="4.57421875" style="3" bestFit="1" customWidth="1"/>
    <col min="17" max="17" width="3.7109375" style="3" bestFit="1" customWidth="1"/>
    <col min="18" max="18" width="3.28125" style="3" bestFit="1" customWidth="1"/>
    <col min="19" max="19" width="4.57421875" style="3" bestFit="1" customWidth="1"/>
    <col min="20" max="20" width="3.8515625" style="3" bestFit="1" customWidth="1"/>
    <col min="21" max="21" width="4.00390625" style="3" bestFit="1" customWidth="1"/>
    <col min="22" max="22" width="3.421875" style="3" bestFit="1" customWidth="1"/>
    <col min="23" max="23" width="3.28125" style="3" bestFit="1" customWidth="1"/>
    <col min="24" max="24" width="3.8515625" style="3" bestFit="1" customWidth="1"/>
    <col min="25" max="25" width="4.28125" style="3" bestFit="1" customWidth="1"/>
    <col min="26" max="16384" width="12.28125" style="1" customWidth="1"/>
  </cols>
  <sheetData>
    <row r="1" spans="1:25" ht="11.25">
      <c r="A1" s="6" t="s">
        <v>5</v>
      </c>
      <c r="B1" s="4" t="s">
        <v>0</v>
      </c>
      <c r="C1" s="4" t="s">
        <v>1</v>
      </c>
      <c r="D1" s="4" t="s">
        <v>2</v>
      </c>
      <c r="E1" s="4" t="s">
        <v>7</v>
      </c>
      <c r="F1" s="4" t="s">
        <v>3</v>
      </c>
      <c r="G1" s="4" t="s">
        <v>6</v>
      </c>
      <c r="H1" s="4" t="s">
        <v>4</v>
      </c>
      <c r="I1" s="4" t="s">
        <v>450</v>
      </c>
      <c r="J1" s="4" t="s">
        <v>449</v>
      </c>
      <c r="K1" s="4" t="s">
        <v>445</v>
      </c>
      <c r="L1" s="4" t="s">
        <v>271</v>
      </c>
      <c r="M1" s="4" t="s">
        <v>446</v>
      </c>
      <c r="N1" s="4" t="s">
        <v>272</v>
      </c>
      <c r="O1" s="4" t="s">
        <v>273</v>
      </c>
      <c r="P1" s="4" t="s">
        <v>274</v>
      </c>
      <c r="Q1" s="4" t="s">
        <v>275</v>
      </c>
      <c r="R1" s="4" t="s">
        <v>276</v>
      </c>
      <c r="S1" s="4" t="s">
        <v>191</v>
      </c>
      <c r="T1" s="4" t="s">
        <v>277</v>
      </c>
      <c r="U1" s="4" t="s">
        <v>447</v>
      </c>
      <c r="V1" s="4" t="s">
        <v>278</v>
      </c>
      <c r="W1" s="4" t="s">
        <v>448</v>
      </c>
      <c r="X1" s="4" t="s">
        <v>279</v>
      </c>
      <c r="Y1" s="4" t="s">
        <v>280</v>
      </c>
    </row>
    <row r="2" spans="1:25" ht="11.25">
      <c r="A2" s="13" t="s">
        <v>451</v>
      </c>
      <c r="B2" s="5"/>
      <c r="C2" s="5"/>
      <c r="D2" s="5">
        <f aca="true" t="shared" si="0" ref="D2:D28">SUM(B2:C2)</f>
        <v>0</v>
      </c>
      <c r="E2" s="5"/>
      <c r="F2" s="5"/>
      <c r="G2" s="5"/>
      <c r="H2" s="5">
        <f>SUM(D2-E2*5+F2*5)</f>
        <v>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>
        <f>SUM(H2)</f>
        <v>0</v>
      </c>
      <c r="Y2" s="5"/>
    </row>
    <row r="3" spans="1:25" ht="11.25">
      <c r="A3" s="13" t="s">
        <v>281</v>
      </c>
      <c r="B3" s="5"/>
      <c r="C3" s="5"/>
      <c r="D3" s="5">
        <f t="shared" si="0"/>
        <v>0</v>
      </c>
      <c r="E3" s="5"/>
      <c r="F3" s="5"/>
      <c r="G3" s="5"/>
      <c r="H3" s="5">
        <f aca="true" t="shared" si="1" ref="H3:H28">SUM(D3-E3*5+F3*5)</f>
        <v>0</v>
      </c>
      <c r="I3" s="5"/>
      <c r="J3" s="5"/>
      <c r="K3" s="5"/>
      <c r="L3" s="5"/>
      <c r="M3" s="5"/>
      <c r="N3" s="5"/>
      <c r="O3" s="5"/>
      <c r="P3" s="5"/>
      <c r="Q3" s="5">
        <f>SUM(H3)</f>
        <v>0</v>
      </c>
      <c r="R3" s="5"/>
      <c r="S3" s="5"/>
      <c r="T3" s="5"/>
      <c r="U3" s="5"/>
      <c r="V3" s="5"/>
      <c r="W3" s="5"/>
      <c r="X3" s="5"/>
      <c r="Y3" s="5"/>
    </row>
    <row r="4" spans="1:25" ht="11.25">
      <c r="A4" s="13" t="s">
        <v>282</v>
      </c>
      <c r="B4" s="5"/>
      <c r="C4" s="5"/>
      <c r="D4" s="5">
        <f t="shared" si="0"/>
        <v>0</v>
      </c>
      <c r="E4" s="5"/>
      <c r="F4" s="5"/>
      <c r="G4" s="5"/>
      <c r="H4" s="5">
        <f t="shared" si="1"/>
        <v>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>
        <f>SUM(H4)</f>
        <v>0</v>
      </c>
      <c r="W4" s="5"/>
      <c r="X4" s="5"/>
      <c r="Y4" s="5"/>
    </row>
    <row r="5" spans="1:25" ht="11.25">
      <c r="A5" s="13" t="s">
        <v>189</v>
      </c>
      <c r="B5" s="5"/>
      <c r="C5" s="5"/>
      <c r="D5" s="5">
        <f t="shared" si="0"/>
        <v>0</v>
      </c>
      <c r="E5" s="5"/>
      <c r="F5" s="5"/>
      <c r="G5" s="5"/>
      <c r="H5" s="5">
        <f t="shared" si="1"/>
        <v>0</v>
      </c>
      <c r="I5" s="5"/>
      <c r="J5" s="5"/>
      <c r="K5" s="5">
        <f>SUM(H5)</f>
        <v>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1.25">
      <c r="A6" s="27" t="s">
        <v>560</v>
      </c>
      <c r="B6" s="5"/>
      <c r="C6" s="5"/>
      <c r="D6" s="5">
        <f t="shared" si="0"/>
        <v>0</v>
      </c>
      <c r="E6" s="5"/>
      <c r="F6" s="5">
        <v>1</v>
      </c>
      <c r="G6" s="5"/>
      <c r="H6" s="5">
        <f t="shared" si="1"/>
        <v>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>
        <f>SUM(H6)</f>
        <v>5</v>
      </c>
      <c r="X6" s="5"/>
      <c r="Y6" s="5"/>
    </row>
    <row r="7" spans="1:25" ht="11.25">
      <c r="A7" s="27" t="s">
        <v>718</v>
      </c>
      <c r="B7" s="5"/>
      <c r="C7" s="5"/>
      <c r="D7" s="5">
        <f t="shared" si="0"/>
        <v>0</v>
      </c>
      <c r="E7" s="5"/>
      <c r="F7" s="5"/>
      <c r="G7" s="5"/>
      <c r="H7" s="5">
        <f t="shared" si="1"/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1.25">
      <c r="A8" s="13" t="s">
        <v>452</v>
      </c>
      <c r="B8" s="5"/>
      <c r="C8" s="5">
        <v>2</v>
      </c>
      <c r="D8" s="5">
        <f t="shared" si="0"/>
        <v>2</v>
      </c>
      <c r="E8" s="5"/>
      <c r="F8" s="5"/>
      <c r="G8" s="5"/>
      <c r="H8" s="5">
        <f t="shared" si="1"/>
        <v>2</v>
      </c>
      <c r="I8" s="5"/>
      <c r="J8" s="5">
        <f>SUM(H8)</f>
        <v>2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1.25">
      <c r="A9" s="27" t="s">
        <v>283</v>
      </c>
      <c r="B9" s="5"/>
      <c r="C9" s="5"/>
      <c r="D9" s="5">
        <f t="shared" si="0"/>
        <v>0</v>
      </c>
      <c r="E9" s="5"/>
      <c r="F9" s="5"/>
      <c r="G9" s="5"/>
      <c r="H9" s="5">
        <f t="shared" si="1"/>
        <v>0</v>
      </c>
      <c r="I9" s="5"/>
      <c r="J9" s="5"/>
      <c r="K9" s="5"/>
      <c r="L9" s="5"/>
      <c r="M9" s="5"/>
      <c r="N9" s="5"/>
      <c r="O9" s="5"/>
      <c r="P9" s="5"/>
      <c r="Q9" s="5"/>
      <c r="R9" s="5">
        <f>SUM(H9)</f>
        <v>0</v>
      </c>
      <c r="S9" s="5"/>
      <c r="T9" s="5"/>
      <c r="U9" s="5"/>
      <c r="V9" s="5"/>
      <c r="W9" s="5"/>
      <c r="X9" s="5"/>
      <c r="Y9" s="5"/>
    </row>
    <row r="10" spans="1:25" ht="11.25">
      <c r="A10" s="13" t="s">
        <v>13</v>
      </c>
      <c r="B10" s="5"/>
      <c r="C10" s="5"/>
      <c r="D10" s="5">
        <f t="shared" si="0"/>
        <v>0</v>
      </c>
      <c r="E10" s="5"/>
      <c r="F10" s="5">
        <v>1</v>
      </c>
      <c r="G10" s="5"/>
      <c r="H10" s="5">
        <f t="shared" si="1"/>
        <v>5</v>
      </c>
      <c r="I10" s="5"/>
      <c r="J10" s="5"/>
      <c r="K10" s="5"/>
      <c r="L10" s="5"/>
      <c r="M10" s="5"/>
      <c r="N10" s="5"/>
      <c r="O10" s="7"/>
      <c r="P10" s="5"/>
      <c r="Q10" s="5"/>
      <c r="S10" s="5"/>
      <c r="T10" s="5"/>
      <c r="U10" s="5"/>
      <c r="V10" s="5">
        <f>SUM(H10)</f>
        <v>5</v>
      </c>
      <c r="W10" s="5"/>
      <c r="X10" s="5"/>
      <c r="Y10" s="5"/>
    </row>
    <row r="11" spans="1:25" ht="11.25">
      <c r="A11" s="13" t="s">
        <v>559</v>
      </c>
      <c r="B11" s="5"/>
      <c r="C11" s="5"/>
      <c r="D11" s="5">
        <f t="shared" si="0"/>
        <v>0</v>
      </c>
      <c r="E11" s="5"/>
      <c r="F11" s="5"/>
      <c r="G11" s="5"/>
      <c r="H11" s="5">
        <f t="shared" si="1"/>
        <v>0</v>
      </c>
      <c r="I11" s="5">
        <f>SUM(H11)</f>
        <v>0</v>
      </c>
      <c r="J11" s="5"/>
      <c r="K11" s="5"/>
      <c r="L11" s="5"/>
      <c r="M11" s="5"/>
      <c r="N11" s="7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1.25">
      <c r="A12" s="13" t="s">
        <v>284</v>
      </c>
      <c r="B12" s="5"/>
      <c r="C12" s="5"/>
      <c r="D12" s="5">
        <f t="shared" si="0"/>
        <v>0</v>
      </c>
      <c r="E12" s="5"/>
      <c r="F12" s="5"/>
      <c r="G12" s="5"/>
      <c r="H12" s="5">
        <f t="shared" si="1"/>
        <v>0</v>
      </c>
      <c r="I12" s="5"/>
      <c r="J12" s="5"/>
      <c r="K12" s="5"/>
      <c r="L12" s="5"/>
      <c r="M12" s="5"/>
      <c r="N12" s="5"/>
      <c r="O12" s="5"/>
      <c r="P12" s="5"/>
      <c r="Q12" s="5"/>
      <c r="R12" s="7"/>
      <c r="S12" s="5"/>
      <c r="T12" s="5">
        <f>SUM(H12)</f>
        <v>0</v>
      </c>
      <c r="U12" s="5"/>
      <c r="V12" s="5"/>
      <c r="W12" s="5"/>
      <c r="X12" s="5"/>
      <c r="Y12" s="5"/>
    </row>
    <row r="13" spans="1:25" ht="11.25">
      <c r="A13" s="13" t="s">
        <v>17</v>
      </c>
      <c r="B13" s="5"/>
      <c r="C13" s="5"/>
      <c r="D13" s="5">
        <f t="shared" si="0"/>
        <v>0</v>
      </c>
      <c r="E13" s="5">
        <v>1</v>
      </c>
      <c r="F13" s="5"/>
      <c r="G13" s="5"/>
      <c r="H13" s="5">
        <f t="shared" si="1"/>
        <v>-5</v>
      </c>
      <c r="I13" s="5"/>
      <c r="J13" s="5"/>
      <c r="K13" s="5"/>
      <c r="L13" s="5"/>
      <c r="M13" s="5"/>
      <c r="N13" s="5">
        <f>SUM(H13)</f>
        <v>-5</v>
      </c>
      <c r="O13" s="5"/>
      <c r="P13" s="5"/>
      <c r="Q13" s="5"/>
      <c r="R13" s="7"/>
      <c r="S13" s="5"/>
      <c r="T13" s="5"/>
      <c r="U13" s="5"/>
      <c r="V13" s="5"/>
      <c r="W13" s="5"/>
      <c r="X13" s="5"/>
      <c r="Y13" s="5"/>
    </row>
    <row r="14" spans="1:25" ht="11.25">
      <c r="A14" s="13" t="s">
        <v>453</v>
      </c>
      <c r="B14" s="5"/>
      <c r="C14" s="5"/>
      <c r="D14" s="5">
        <f t="shared" si="0"/>
        <v>0</v>
      </c>
      <c r="E14" s="5"/>
      <c r="F14" s="5"/>
      <c r="G14" s="5"/>
      <c r="H14" s="5">
        <f t="shared" si="1"/>
        <v>0</v>
      </c>
      <c r="I14" s="5"/>
      <c r="J14" s="5"/>
      <c r="K14" s="5">
        <f>SUM(H14)</f>
        <v>0</v>
      </c>
      <c r="L14" s="5"/>
      <c r="M14" s="5"/>
      <c r="N14" s="5"/>
      <c r="O14" s="5"/>
      <c r="P14" s="5"/>
      <c r="Q14" s="5"/>
      <c r="R14" s="7"/>
      <c r="S14" s="5"/>
      <c r="T14" s="5"/>
      <c r="U14" s="5"/>
      <c r="V14" s="5"/>
      <c r="W14" s="5"/>
      <c r="X14" s="5"/>
      <c r="Y14" s="5"/>
    </row>
    <row r="15" spans="1:25" ht="11.25">
      <c r="A15" s="13" t="s">
        <v>199</v>
      </c>
      <c r="B15" s="5"/>
      <c r="C15" s="5"/>
      <c r="D15" s="5">
        <f t="shared" si="0"/>
        <v>0</v>
      </c>
      <c r="E15" s="5"/>
      <c r="F15" s="5">
        <v>1</v>
      </c>
      <c r="G15" s="5"/>
      <c r="H15" s="5">
        <f t="shared" si="1"/>
        <v>5</v>
      </c>
      <c r="I15" s="5"/>
      <c r="J15" s="5"/>
      <c r="K15" s="5"/>
      <c r="L15" s="5">
        <f>SUM(H15)</f>
        <v>5</v>
      </c>
      <c r="M15" s="5"/>
      <c r="N15" s="5"/>
      <c r="O15" s="5"/>
      <c r="P15" s="5"/>
      <c r="Q15" s="5"/>
      <c r="R15" s="7"/>
      <c r="S15" s="5"/>
      <c r="T15" s="5"/>
      <c r="U15" s="5"/>
      <c r="V15" s="5"/>
      <c r="W15" s="5"/>
      <c r="X15" s="5"/>
      <c r="Y15" s="5"/>
    </row>
    <row r="16" spans="1:25" ht="11.25">
      <c r="A16" s="13" t="s">
        <v>19</v>
      </c>
      <c r="B16" s="5"/>
      <c r="C16" s="5"/>
      <c r="D16" s="5">
        <f t="shared" si="0"/>
        <v>0</v>
      </c>
      <c r="E16" s="5"/>
      <c r="F16" s="5">
        <v>1</v>
      </c>
      <c r="G16" s="5"/>
      <c r="H16" s="5">
        <f t="shared" si="1"/>
        <v>5</v>
      </c>
      <c r="I16" s="5"/>
      <c r="J16" s="5"/>
      <c r="K16" s="5"/>
      <c r="L16" s="5"/>
      <c r="M16" s="5">
        <f>SUM(H16)</f>
        <v>5</v>
      </c>
      <c r="N16" s="5"/>
      <c r="O16" s="5"/>
      <c r="P16" s="5"/>
      <c r="Q16" s="5"/>
      <c r="R16" s="7"/>
      <c r="S16" s="5"/>
      <c r="T16" s="5"/>
      <c r="U16" s="5"/>
      <c r="V16" s="5"/>
      <c r="W16" s="5"/>
      <c r="X16" s="5"/>
      <c r="Y16" s="5"/>
    </row>
    <row r="17" spans="1:25" ht="11.25">
      <c r="A17" s="13" t="s">
        <v>454</v>
      </c>
      <c r="B17" s="5"/>
      <c r="C17" s="5"/>
      <c r="D17" s="5">
        <f t="shared" si="0"/>
        <v>0</v>
      </c>
      <c r="E17" s="5"/>
      <c r="F17" s="5">
        <v>1</v>
      </c>
      <c r="G17" s="5"/>
      <c r="H17" s="5">
        <f t="shared" si="1"/>
        <v>5</v>
      </c>
      <c r="I17" s="5"/>
      <c r="J17" s="5"/>
      <c r="K17" s="5"/>
      <c r="L17" s="5"/>
      <c r="M17" s="5"/>
      <c r="N17" s="5"/>
      <c r="O17" s="5"/>
      <c r="P17" s="5"/>
      <c r="Q17" s="5"/>
      <c r="R17" s="7"/>
      <c r="S17" s="5"/>
      <c r="T17" s="5">
        <f>SUM(H17)</f>
        <v>5</v>
      </c>
      <c r="U17" s="5"/>
      <c r="V17" s="5"/>
      <c r="W17" s="5"/>
      <c r="X17" s="5"/>
      <c r="Y17" s="5"/>
    </row>
    <row r="18" spans="1:25" ht="11.25">
      <c r="A18" s="13" t="s">
        <v>455</v>
      </c>
      <c r="B18" s="5"/>
      <c r="C18" s="5"/>
      <c r="D18" s="5">
        <f t="shared" si="0"/>
        <v>0</v>
      </c>
      <c r="E18" s="5"/>
      <c r="F18" s="5"/>
      <c r="G18" s="5"/>
      <c r="H18" s="5">
        <f t="shared" si="1"/>
        <v>0</v>
      </c>
      <c r="I18" s="5"/>
      <c r="J18" s="5"/>
      <c r="K18" s="5"/>
      <c r="L18" s="5"/>
      <c r="M18" s="5"/>
      <c r="N18" s="5"/>
      <c r="O18" s="5"/>
      <c r="P18" s="5"/>
      <c r="Q18" s="5"/>
      <c r="R18" s="7"/>
      <c r="S18" s="5"/>
      <c r="T18" s="5"/>
      <c r="U18" s="5">
        <f>SUM(H18)</f>
        <v>0</v>
      </c>
      <c r="V18" s="5"/>
      <c r="W18" s="5"/>
      <c r="X18" s="5"/>
      <c r="Y18" s="5"/>
    </row>
    <row r="19" spans="1:25" ht="11.25">
      <c r="A19" s="13" t="s">
        <v>456</v>
      </c>
      <c r="B19" s="5"/>
      <c r="C19" s="5">
        <v>1</v>
      </c>
      <c r="D19" s="5">
        <f t="shared" si="0"/>
        <v>1</v>
      </c>
      <c r="E19" s="5"/>
      <c r="F19" s="5">
        <v>1</v>
      </c>
      <c r="G19" s="5"/>
      <c r="H19" s="5">
        <f t="shared" si="1"/>
        <v>6</v>
      </c>
      <c r="I19" s="5"/>
      <c r="J19" s="5"/>
      <c r="K19" s="5"/>
      <c r="L19" s="5"/>
      <c r="M19" s="5"/>
      <c r="N19" s="5"/>
      <c r="O19" s="5">
        <f>SUM(H19)</f>
        <v>6</v>
      </c>
      <c r="P19" s="5"/>
      <c r="Q19" s="5"/>
      <c r="R19" s="7"/>
      <c r="S19" s="5"/>
      <c r="T19" s="5"/>
      <c r="U19" s="5"/>
      <c r="V19" s="5"/>
      <c r="W19" s="5"/>
      <c r="X19" s="5"/>
      <c r="Y19" s="5"/>
    </row>
    <row r="20" spans="1:25" ht="11.25">
      <c r="A20" s="13" t="s">
        <v>558</v>
      </c>
      <c r="B20" s="5"/>
      <c r="C20" s="5"/>
      <c r="D20" s="5">
        <f t="shared" si="0"/>
        <v>0</v>
      </c>
      <c r="E20" s="5"/>
      <c r="F20" s="5"/>
      <c r="G20" s="5"/>
      <c r="H20" s="5">
        <f t="shared" si="1"/>
        <v>0</v>
      </c>
      <c r="I20" s="5"/>
      <c r="J20" s="5"/>
      <c r="K20" s="5"/>
      <c r="L20" s="5"/>
      <c r="M20" s="5"/>
      <c r="N20" s="5"/>
      <c r="O20" s="5"/>
      <c r="P20" s="5"/>
      <c r="Q20" s="5"/>
      <c r="R20" s="7"/>
      <c r="S20" s="5"/>
      <c r="T20" s="5"/>
      <c r="U20" s="5"/>
      <c r="V20" s="5"/>
      <c r="W20" s="5"/>
      <c r="X20" s="5"/>
      <c r="Y20" s="5">
        <f>SUM(H20)</f>
        <v>0</v>
      </c>
    </row>
    <row r="21" spans="1:25" ht="11.25">
      <c r="A21" s="27" t="s">
        <v>12</v>
      </c>
      <c r="B21" s="5"/>
      <c r="C21" s="5"/>
      <c r="D21" s="5">
        <f t="shared" si="0"/>
        <v>0</v>
      </c>
      <c r="E21" s="5"/>
      <c r="F21" s="5">
        <v>1</v>
      </c>
      <c r="G21" s="5"/>
      <c r="H21" s="5">
        <f t="shared" si="1"/>
        <v>5</v>
      </c>
      <c r="I21" s="5"/>
      <c r="J21" s="5"/>
      <c r="K21" s="5"/>
      <c r="L21" s="5"/>
      <c r="M21" s="5"/>
      <c r="N21" s="5"/>
      <c r="O21" s="5"/>
      <c r="P21" s="5"/>
      <c r="Q21" s="5"/>
      <c r="R21" s="7"/>
      <c r="S21" s="5"/>
      <c r="T21" s="5"/>
      <c r="U21" s="5"/>
      <c r="V21" s="5"/>
      <c r="W21" s="5"/>
      <c r="X21" s="5">
        <f>SUM(H21)</f>
        <v>5</v>
      </c>
      <c r="Y21" s="5"/>
    </row>
    <row r="22" spans="1:25" ht="11.25">
      <c r="A22" s="13" t="s">
        <v>190</v>
      </c>
      <c r="B22" s="5"/>
      <c r="C22" s="5"/>
      <c r="D22" s="5">
        <f t="shared" si="0"/>
        <v>0</v>
      </c>
      <c r="E22" s="5"/>
      <c r="F22" s="5"/>
      <c r="G22" s="5"/>
      <c r="H22" s="5">
        <f t="shared" si="1"/>
        <v>0</v>
      </c>
      <c r="I22" s="5"/>
      <c r="J22" s="5"/>
      <c r="K22" s="5"/>
      <c r="L22" s="5"/>
      <c r="M22" s="5"/>
      <c r="N22" s="5"/>
      <c r="O22" s="5"/>
      <c r="P22" s="5"/>
      <c r="Q22" s="5"/>
      <c r="R22" s="7"/>
      <c r="S22" s="5">
        <f>SUM(H22)</f>
        <v>0</v>
      </c>
      <c r="T22" s="5"/>
      <c r="U22" s="5"/>
      <c r="V22" s="5"/>
      <c r="W22" s="5"/>
      <c r="X22" s="5"/>
      <c r="Y22" s="5"/>
    </row>
    <row r="23" spans="1:25" ht="11.25">
      <c r="A23" s="13" t="s">
        <v>457</v>
      </c>
      <c r="B23" s="5"/>
      <c r="C23" s="5"/>
      <c r="D23" s="5">
        <f t="shared" si="0"/>
        <v>0</v>
      </c>
      <c r="E23" s="5"/>
      <c r="F23" s="5"/>
      <c r="G23" s="5"/>
      <c r="H23" s="5">
        <f t="shared" si="1"/>
        <v>0</v>
      </c>
      <c r="I23" s="5"/>
      <c r="J23" s="5"/>
      <c r="K23" s="5"/>
      <c r="L23" s="5"/>
      <c r="M23" s="5"/>
      <c r="N23" s="5"/>
      <c r="O23" s="5"/>
      <c r="P23" s="5">
        <f>SUM(H23)</f>
        <v>0</v>
      </c>
      <c r="Q23" s="5"/>
      <c r="R23" s="7"/>
      <c r="S23" s="5"/>
      <c r="T23" s="5"/>
      <c r="U23" s="5"/>
      <c r="V23" s="5"/>
      <c r="W23" s="5"/>
      <c r="X23" s="5"/>
      <c r="Y23" s="5"/>
    </row>
    <row r="24" spans="1:25" ht="11.25">
      <c r="A24" s="27" t="s">
        <v>458</v>
      </c>
      <c r="B24" s="5"/>
      <c r="C24" s="5"/>
      <c r="D24" s="5">
        <f t="shared" si="0"/>
        <v>0</v>
      </c>
      <c r="E24" s="5"/>
      <c r="F24" s="5"/>
      <c r="G24" s="5"/>
      <c r="H24" s="5">
        <f t="shared" si="1"/>
        <v>0</v>
      </c>
      <c r="I24" s="5"/>
      <c r="J24" s="5"/>
      <c r="K24" s="5"/>
      <c r="L24" s="5">
        <f>SUM(H24)</f>
        <v>0</v>
      </c>
      <c r="M24" s="5"/>
      <c r="N24" s="5"/>
      <c r="O24" s="5"/>
      <c r="P24" s="5"/>
      <c r="Q24" s="5"/>
      <c r="R24" s="7"/>
      <c r="S24" s="5"/>
      <c r="T24" s="5"/>
      <c r="U24" s="5"/>
      <c r="V24" s="5"/>
      <c r="W24" s="5"/>
      <c r="X24" s="5"/>
      <c r="Y24" s="5"/>
    </row>
    <row r="25" spans="1:25" ht="11.25">
      <c r="A25" s="13" t="s">
        <v>285</v>
      </c>
      <c r="B25" s="5"/>
      <c r="C25" s="5"/>
      <c r="D25" s="5">
        <f t="shared" si="0"/>
        <v>0</v>
      </c>
      <c r="E25" s="5"/>
      <c r="F25" s="5"/>
      <c r="G25" s="5"/>
      <c r="H25" s="5">
        <f t="shared" si="1"/>
        <v>0</v>
      </c>
      <c r="I25" s="5"/>
      <c r="J25" s="5"/>
      <c r="K25" s="5"/>
      <c r="L25" s="5"/>
      <c r="M25" s="5"/>
      <c r="N25" s="5"/>
      <c r="O25" s="5"/>
      <c r="P25" s="5">
        <f>SUM(H25)</f>
        <v>0</v>
      </c>
      <c r="Q25" s="5"/>
      <c r="R25" s="7"/>
      <c r="S25" s="5"/>
      <c r="T25" s="5"/>
      <c r="U25" s="5"/>
      <c r="V25" s="5"/>
      <c r="W25" s="5"/>
      <c r="X25" s="5"/>
      <c r="Y25" s="5"/>
    </row>
    <row r="26" spans="1:25" ht="11.25">
      <c r="A26" s="13" t="s">
        <v>16</v>
      </c>
      <c r="B26" s="5"/>
      <c r="C26" s="5"/>
      <c r="D26" s="5">
        <f t="shared" si="0"/>
        <v>0</v>
      </c>
      <c r="E26" s="5"/>
      <c r="F26" s="5">
        <v>4</v>
      </c>
      <c r="G26" s="5"/>
      <c r="H26" s="5">
        <f t="shared" si="1"/>
        <v>20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f>SUM(H26)</f>
        <v>20</v>
      </c>
      <c r="V26" s="5"/>
      <c r="W26" s="5"/>
      <c r="X26" s="5"/>
      <c r="Y26" s="5"/>
    </row>
    <row r="27" spans="1:25" ht="11.25">
      <c r="A27" s="13" t="s">
        <v>188</v>
      </c>
      <c r="B27" s="5"/>
      <c r="C27" s="5"/>
      <c r="D27" s="5">
        <f t="shared" si="0"/>
        <v>0</v>
      </c>
      <c r="E27" s="5"/>
      <c r="F27" s="5"/>
      <c r="G27" s="5"/>
      <c r="H27" s="5">
        <f t="shared" si="1"/>
        <v>0</v>
      </c>
      <c r="I27" s="5"/>
      <c r="J27" s="5"/>
      <c r="K27" s="5"/>
      <c r="L27" s="5"/>
      <c r="M27" s="5">
        <f>SUM(H27)</f>
        <v>0</v>
      </c>
      <c r="N27" s="7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1.25">
      <c r="A28" s="13" t="s">
        <v>14</v>
      </c>
      <c r="B28" s="5"/>
      <c r="C28" s="5"/>
      <c r="D28" s="5">
        <f t="shared" si="0"/>
        <v>0</v>
      </c>
      <c r="E28" s="5"/>
      <c r="F28" s="5">
        <v>2</v>
      </c>
      <c r="G28" s="5"/>
      <c r="H28" s="5">
        <f t="shared" si="1"/>
        <v>10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f>SUM(H28)</f>
        <v>10</v>
      </c>
    </row>
    <row r="29" spans="1:25" ht="11.25">
      <c r="A29" s="13" t="s">
        <v>18</v>
      </c>
      <c r="B29" s="5"/>
      <c r="C29" s="5"/>
      <c r="D29" s="5">
        <f aca="true" t="shared" si="2" ref="D29:D36">SUM(B29:C29)</f>
        <v>0</v>
      </c>
      <c r="E29" s="5"/>
      <c r="F29" s="5">
        <v>1</v>
      </c>
      <c r="G29" s="5"/>
      <c r="H29" s="5">
        <f>SUM(D29-E29*5+F29*5)</f>
        <v>5</v>
      </c>
      <c r="I29" s="5"/>
      <c r="J29" s="5"/>
      <c r="K29" s="5"/>
      <c r="L29" s="5"/>
      <c r="M29" s="5"/>
      <c r="N29" s="5"/>
      <c r="O29" s="5">
        <f>SUM(H29)</f>
        <v>5</v>
      </c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1.25">
      <c r="A30" s="13" t="s">
        <v>459</v>
      </c>
      <c r="B30" s="5"/>
      <c r="C30" s="5">
        <v>1</v>
      </c>
      <c r="D30" s="5">
        <f t="shared" si="2"/>
        <v>1</v>
      </c>
      <c r="E30" s="5">
        <v>1</v>
      </c>
      <c r="F30" s="5">
        <v>2</v>
      </c>
      <c r="G30" s="5"/>
      <c r="H30" s="5">
        <f aca="true" t="shared" si="3" ref="H30:H36">SUM(D30-E30*5+F30*5)</f>
        <v>6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>
        <f>SUM(H30)</f>
        <v>6</v>
      </c>
      <c r="T30" s="5"/>
      <c r="U30" s="5"/>
      <c r="V30" s="5"/>
      <c r="W30" s="5"/>
      <c r="X30" s="5"/>
      <c r="Y30" s="5"/>
    </row>
    <row r="31" spans="1:25" ht="11.25">
      <c r="A31" s="27" t="s">
        <v>460</v>
      </c>
      <c r="B31" s="5"/>
      <c r="C31" s="5"/>
      <c r="D31" s="5">
        <f t="shared" si="2"/>
        <v>0</v>
      </c>
      <c r="E31" s="5"/>
      <c r="F31" s="5"/>
      <c r="G31" s="5"/>
      <c r="H31" s="5">
        <f t="shared" si="3"/>
        <v>0</v>
      </c>
      <c r="I31" s="5"/>
      <c r="J31" s="5">
        <f>SUM(H31)</f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1.25">
      <c r="A32" s="13" t="s">
        <v>20</v>
      </c>
      <c r="B32" s="5"/>
      <c r="C32" s="5"/>
      <c r="D32" s="5">
        <f t="shared" si="2"/>
        <v>0</v>
      </c>
      <c r="E32" s="5"/>
      <c r="F32" s="5">
        <v>2</v>
      </c>
      <c r="G32" s="5"/>
      <c r="H32" s="5">
        <f t="shared" si="3"/>
        <v>10</v>
      </c>
      <c r="I32" s="5">
        <f>SUM(H32)</f>
        <v>10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1.25">
      <c r="A33" s="13" t="s">
        <v>461</v>
      </c>
      <c r="B33" s="5"/>
      <c r="C33" s="5"/>
      <c r="D33" s="5">
        <f t="shared" si="2"/>
        <v>0</v>
      </c>
      <c r="E33" s="5"/>
      <c r="F33" s="5"/>
      <c r="G33" s="5"/>
      <c r="H33" s="5">
        <f t="shared" si="3"/>
        <v>0</v>
      </c>
      <c r="I33" s="5"/>
      <c r="J33" s="5"/>
      <c r="K33" s="5"/>
      <c r="L33" s="5"/>
      <c r="M33" s="5"/>
      <c r="N33" s="5">
        <f>SUM(H33)</f>
        <v>0</v>
      </c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1.25">
      <c r="A34" s="27" t="s">
        <v>15</v>
      </c>
      <c r="B34" s="5"/>
      <c r="C34" s="5">
        <v>1</v>
      </c>
      <c r="D34" s="5">
        <f t="shared" si="2"/>
        <v>1</v>
      </c>
      <c r="E34" s="5"/>
      <c r="F34" s="5">
        <v>5</v>
      </c>
      <c r="G34" s="5"/>
      <c r="H34" s="5">
        <f t="shared" si="3"/>
        <v>26</v>
      </c>
      <c r="I34" s="5"/>
      <c r="J34" s="5"/>
      <c r="K34" s="5"/>
      <c r="L34" s="5"/>
      <c r="M34" s="5"/>
      <c r="N34" s="5"/>
      <c r="O34" s="5"/>
      <c r="P34" s="5"/>
      <c r="Q34" s="5">
        <f>SUM(H34)</f>
        <v>26</v>
      </c>
      <c r="R34" s="5"/>
      <c r="S34" s="5"/>
      <c r="T34" s="5"/>
      <c r="U34" s="5"/>
      <c r="V34" s="5"/>
      <c r="W34" s="5"/>
      <c r="X34" s="5"/>
      <c r="Y34" s="5"/>
    </row>
    <row r="35" spans="1:25" ht="11.25">
      <c r="A35" s="13" t="s">
        <v>286</v>
      </c>
      <c r="B35" s="5"/>
      <c r="C35" s="5"/>
      <c r="D35" s="5">
        <f t="shared" si="2"/>
        <v>0</v>
      </c>
      <c r="E35" s="5"/>
      <c r="F35" s="5"/>
      <c r="G35" s="5"/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>
        <f>SUM(H35)</f>
        <v>0</v>
      </c>
      <c r="S35" s="5"/>
      <c r="T35" s="5"/>
      <c r="U35" s="5"/>
      <c r="V35" s="5"/>
      <c r="W35" s="5"/>
      <c r="X35" s="5"/>
      <c r="Y35" s="5"/>
    </row>
    <row r="36" spans="1:25" ht="11.25">
      <c r="A36" s="13" t="s">
        <v>462</v>
      </c>
      <c r="B36" s="5"/>
      <c r="C36" s="5"/>
      <c r="D36" s="5">
        <f t="shared" si="2"/>
        <v>0</v>
      </c>
      <c r="E36" s="5"/>
      <c r="F36" s="5"/>
      <c r="G36" s="5"/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>
        <f>SUM(H36)</f>
        <v>0</v>
      </c>
      <c r="X36" s="5"/>
      <c r="Y36" s="5"/>
    </row>
    <row r="37" spans="5:25" ht="11.25">
      <c r="E37" s="4">
        <f>SUM(E2:E28)</f>
        <v>1</v>
      </c>
      <c r="F37" s="4">
        <f>SUM(F2:F36)</f>
        <v>23</v>
      </c>
      <c r="G37" s="4"/>
      <c r="H37" s="5"/>
      <c r="I37" s="4" t="s">
        <v>450</v>
      </c>
      <c r="J37" s="4" t="s">
        <v>449</v>
      </c>
      <c r="K37" s="4" t="s">
        <v>445</v>
      </c>
      <c r="L37" s="4" t="s">
        <v>271</v>
      </c>
      <c r="M37" s="4" t="s">
        <v>446</v>
      </c>
      <c r="N37" s="4" t="s">
        <v>272</v>
      </c>
      <c r="O37" s="4" t="s">
        <v>273</v>
      </c>
      <c r="P37" s="4" t="s">
        <v>274</v>
      </c>
      <c r="Q37" s="4" t="s">
        <v>275</v>
      </c>
      <c r="R37" s="4" t="s">
        <v>276</v>
      </c>
      <c r="S37" s="4" t="s">
        <v>191</v>
      </c>
      <c r="T37" s="4" t="s">
        <v>277</v>
      </c>
      <c r="U37" s="4" t="s">
        <v>447</v>
      </c>
      <c r="V37" s="4" t="s">
        <v>278</v>
      </c>
      <c r="W37" s="4" t="s">
        <v>448</v>
      </c>
      <c r="X37" s="4" t="s">
        <v>279</v>
      </c>
      <c r="Y37" s="4" t="s">
        <v>280</v>
      </c>
    </row>
    <row r="38" spans="2:25" ht="11.25">
      <c r="B38" s="19"/>
      <c r="C38" s="19"/>
      <c r="D38" s="19"/>
      <c r="E38" s="4" t="s">
        <v>7</v>
      </c>
      <c r="F38" s="4" t="s">
        <v>418</v>
      </c>
      <c r="G38" s="4" t="s">
        <v>6</v>
      </c>
      <c r="H38" s="4" t="s">
        <v>4</v>
      </c>
      <c r="I38" s="5">
        <f aca="true" t="shared" si="4" ref="I38:Y38">SUM(I2:I36)</f>
        <v>10</v>
      </c>
      <c r="J38" s="5">
        <f t="shared" si="4"/>
        <v>2</v>
      </c>
      <c r="K38" s="5">
        <f t="shared" si="4"/>
        <v>0</v>
      </c>
      <c r="L38" s="5">
        <f t="shared" si="4"/>
        <v>5</v>
      </c>
      <c r="M38" s="5">
        <f t="shared" si="4"/>
        <v>5</v>
      </c>
      <c r="N38" s="5">
        <f t="shared" si="4"/>
        <v>-5</v>
      </c>
      <c r="O38" s="5">
        <f t="shared" si="4"/>
        <v>11</v>
      </c>
      <c r="P38" s="5">
        <f t="shared" si="4"/>
        <v>0</v>
      </c>
      <c r="Q38" s="5">
        <f t="shared" si="4"/>
        <v>26</v>
      </c>
      <c r="R38" s="5">
        <f t="shared" si="4"/>
        <v>0</v>
      </c>
      <c r="S38" s="5">
        <f t="shared" si="4"/>
        <v>6</v>
      </c>
      <c r="T38" s="5">
        <f t="shared" si="4"/>
        <v>5</v>
      </c>
      <c r="U38" s="5">
        <f t="shared" si="4"/>
        <v>20</v>
      </c>
      <c r="V38" s="5">
        <f t="shared" si="4"/>
        <v>5</v>
      </c>
      <c r="W38" s="5">
        <f t="shared" si="4"/>
        <v>5</v>
      </c>
      <c r="X38" s="5">
        <f t="shared" si="4"/>
        <v>5</v>
      </c>
      <c r="Y38" s="5">
        <f t="shared" si="4"/>
        <v>10</v>
      </c>
    </row>
    <row r="39" spans="1:25" ht="11.25">
      <c r="A39" s="27" t="s">
        <v>463</v>
      </c>
      <c r="B39" s="5">
        <v>2</v>
      </c>
      <c r="C39" s="5">
        <v>4</v>
      </c>
      <c r="D39" s="5">
        <f>SUM(B39:C39)</f>
        <v>6</v>
      </c>
      <c r="E39" s="5"/>
      <c r="F39" s="5"/>
      <c r="G39" s="5"/>
      <c r="H39" s="5">
        <f>SUM(D39-E39*5-F39*10+G39*10)</f>
        <v>6</v>
      </c>
      <c r="I39" s="5"/>
      <c r="J39" s="5"/>
      <c r="K39" s="5">
        <f>SUM(H39)</f>
        <v>6</v>
      </c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1.25">
      <c r="A40" s="13" t="s">
        <v>287</v>
      </c>
      <c r="B40" s="5"/>
      <c r="C40" s="5">
        <v>1</v>
      </c>
      <c r="D40" s="5">
        <f>SUM(B40:C40)</f>
        <v>1</v>
      </c>
      <c r="E40" s="5"/>
      <c r="F40" s="5"/>
      <c r="G40" s="5"/>
      <c r="H40" s="5">
        <f aca="true" t="shared" si="5" ref="H40:H152">SUM(D40-E40*5-F40*10+G40*10)</f>
        <v>1</v>
      </c>
      <c r="I40" s="5"/>
      <c r="J40" s="5"/>
      <c r="K40" s="5"/>
      <c r="L40" s="5"/>
      <c r="M40" s="5"/>
      <c r="N40" s="5"/>
      <c r="O40" s="5"/>
      <c r="P40" s="5"/>
      <c r="Q40" s="5"/>
      <c r="R40" s="5">
        <f>SUM(H40)</f>
        <v>1</v>
      </c>
      <c r="S40" s="5"/>
      <c r="T40" s="5"/>
      <c r="U40" s="5"/>
      <c r="V40" s="5"/>
      <c r="W40" s="5"/>
      <c r="X40" s="5"/>
      <c r="Y40" s="5"/>
    </row>
    <row r="41" spans="1:25" ht="11.25">
      <c r="A41" s="13" t="s">
        <v>464</v>
      </c>
      <c r="B41" s="5">
        <v>1</v>
      </c>
      <c r="C41" s="5">
        <v>7</v>
      </c>
      <c r="D41" s="5">
        <f>SUM(B41:C41)</f>
        <v>8</v>
      </c>
      <c r="E41" s="5">
        <v>1</v>
      </c>
      <c r="F41" s="5"/>
      <c r="G41" s="5"/>
      <c r="H41" s="5">
        <f t="shared" si="5"/>
        <v>3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>
        <f>SUM(H41)</f>
        <v>3</v>
      </c>
      <c r="U41" s="5"/>
      <c r="V41" s="5"/>
      <c r="W41" s="5"/>
      <c r="X41" s="5"/>
      <c r="Y41" s="5"/>
    </row>
    <row r="42" spans="1:25" ht="11.25">
      <c r="A42" s="13" t="s">
        <v>465</v>
      </c>
      <c r="B42" s="5"/>
      <c r="C42" s="5">
        <v>6</v>
      </c>
      <c r="D42" s="5">
        <f>SUM(B42:C42)</f>
        <v>6</v>
      </c>
      <c r="E42" s="5">
        <v>1</v>
      </c>
      <c r="F42" s="5"/>
      <c r="G42" s="5"/>
      <c r="H42" s="5">
        <f t="shared" si="5"/>
        <v>1</v>
      </c>
      <c r="I42" s="5"/>
      <c r="J42" s="5"/>
      <c r="K42" s="5"/>
      <c r="L42" s="5"/>
      <c r="M42" s="5"/>
      <c r="N42" s="5"/>
      <c r="O42" s="5">
        <f>SUM(H42)</f>
        <v>1</v>
      </c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1.25">
      <c r="A43" s="13" t="s">
        <v>719</v>
      </c>
      <c r="B43" s="5"/>
      <c r="C43" s="5"/>
      <c r="D43" s="5">
        <f aca="true" t="shared" si="6" ref="D43:D139">SUM(B43:C43)</f>
        <v>0</v>
      </c>
      <c r="E43" s="5"/>
      <c r="F43" s="5"/>
      <c r="G43" s="5"/>
      <c r="H43" s="5">
        <f t="shared" si="5"/>
        <v>0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1.25">
      <c r="A44" s="13" t="s">
        <v>288</v>
      </c>
      <c r="B44" s="5"/>
      <c r="C44" s="5"/>
      <c r="D44" s="5">
        <f t="shared" si="6"/>
        <v>0</v>
      </c>
      <c r="E44" s="5"/>
      <c r="F44" s="5"/>
      <c r="G44" s="5"/>
      <c r="H44" s="5">
        <f t="shared" si="5"/>
        <v>0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>
        <f>SUM(H44)</f>
        <v>0</v>
      </c>
    </row>
    <row r="45" spans="1:25" ht="11.25">
      <c r="A45" s="13" t="s">
        <v>466</v>
      </c>
      <c r="B45" s="5">
        <v>1</v>
      </c>
      <c r="C45" s="5"/>
      <c r="D45" s="5">
        <f t="shared" si="6"/>
        <v>1</v>
      </c>
      <c r="E45" s="5"/>
      <c r="F45" s="5"/>
      <c r="G45" s="5"/>
      <c r="H45" s="5">
        <f t="shared" si="5"/>
        <v>1</v>
      </c>
      <c r="I45" s="5"/>
      <c r="J45" s="5"/>
      <c r="K45" s="5"/>
      <c r="L45" s="5">
        <f>SUM(H45)</f>
        <v>1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1.25">
      <c r="A46" s="13" t="s">
        <v>442</v>
      </c>
      <c r="B46" s="5">
        <v>3</v>
      </c>
      <c r="C46" s="5">
        <v>5</v>
      </c>
      <c r="D46" s="5">
        <f t="shared" si="6"/>
        <v>8</v>
      </c>
      <c r="E46" s="5"/>
      <c r="F46" s="5"/>
      <c r="G46" s="5"/>
      <c r="H46" s="5">
        <f t="shared" si="5"/>
        <v>8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>
        <f>SUM(H46)</f>
        <v>8</v>
      </c>
      <c r="U46" s="5"/>
      <c r="V46" s="5"/>
      <c r="W46" s="5"/>
      <c r="X46" s="5"/>
      <c r="Y46" s="5"/>
    </row>
    <row r="47" spans="1:25" ht="11.25">
      <c r="A47" s="13" t="s">
        <v>467</v>
      </c>
      <c r="B47" s="5"/>
      <c r="C47" s="5"/>
      <c r="D47" s="5">
        <f t="shared" si="6"/>
        <v>0</v>
      </c>
      <c r="E47" s="5"/>
      <c r="F47" s="5"/>
      <c r="G47" s="5"/>
      <c r="H47" s="5">
        <f t="shared" si="5"/>
        <v>0</v>
      </c>
      <c r="I47" s="5"/>
      <c r="J47" s="5"/>
      <c r="K47" s="5"/>
      <c r="L47" s="5"/>
      <c r="M47" s="5"/>
      <c r="N47" s="5"/>
      <c r="O47" s="5"/>
      <c r="P47" s="5"/>
      <c r="Q47" s="5">
        <f>SUM(H47)</f>
        <v>0</v>
      </c>
      <c r="R47" s="5"/>
      <c r="S47" s="5"/>
      <c r="T47" s="5"/>
      <c r="U47" s="5"/>
      <c r="V47" s="5"/>
      <c r="W47" s="5"/>
      <c r="X47" s="5"/>
      <c r="Y47" s="5"/>
    </row>
    <row r="48" spans="1:25" ht="11.25">
      <c r="A48" s="13" t="s">
        <v>431</v>
      </c>
      <c r="B48" s="5"/>
      <c r="C48" s="5"/>
      <c r="D48" s="5">
        <f t="shared" si="6"/>
        <v>0</v>
      </c>
      <c r="E48" s="5"/>
      <c r="F48" s="5"/>
      <c r="G48" s="5"/>
      <c r="H48" s="5">
        <f t="shared" si="5"/>
        <v>0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>
        <f>SUM(H48)</f>
        <v>0</v>
      </c>
    </row>
    <row r="49" spans="1:25" ht="11.25">
      <c r="A49" s="13" t="s">
        <v>164</v>
      </c>
      <c r="B49" s="5">
        <v>5</v>
      </c>
      <c r="C49" s="5">
        <v>10</v>
      </c>
      <c r="D49" s="5">
        <f t="shared" si="6"/>
        <v>15</v>
      </c>
      <c r="E49" s="5"/>
      <c r="F49" s="5"/>
      <c r="G49" s="5"/>
      <c r="H49" s="5">
        <f t="shared" si="5"/>
        <v>15</v>
      </c>
      <c r="I49" s="5"/>
      <c r="J49" s="5"/>
      <c r="K49" s="5"/>
      <c r="L49" s="5"/>
      <c r="M49" s="5"/>
      <c r="N49" s="5">
        <f>SUM(H49)</f>
        <v>15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1.25">
      <c r="A50" s="13" t="s">
        <v>443</v>
      </c>
      <c r="B50" s="5">
        <v>1</v>
      </c>
      <c r="C50" s="5"/>
      <c r="D50" s="5">
        <f t="shared" si="6"/>
        <v>1</v>
      </c>
      <c r="E50" s="5"/>
      <c r="F50" s="5"/>
      <c r="G50" s="5"/>
      <c r="H50" s="5">
        <f t="shared" si="5"/>
        <v>1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>
        <f>SUM(H50)</f>
        <v>1</v>
      </c>
      <c r="Y50" s="5"/>
    </row>
    <row r="51" spans="1:25" ht="11.25">
      <c r="A51" s="13" t="s">
        <v>468</v>
      </c>
      <c r="B51" s="5">
        <v>1</v>
      </c>
      <c r="C51" s="5">
        <v>2</v>
      </c>
      <c r="D51" s="5">
        <f t="shared" si="6"/>
        <v>3</v>
      </c>
      <c r="E51" s="5"/>
      <c r="F51" s="5"/>
      <c r="G51" s="5"/>
      <c r="H51" s="5">
        <f t="shared" si="5"/>
        <v>3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>
        <f>SUM(H51)</f>
        <v>3</v>
      </c>
      <c r="Y51" s="5"/>
    </row>
    <row r="52" spans="1:25" ht="11.25">
      <c r="A52" s="13" t="s">
        <v>469</v>
      </c>
      <c r="B52" s="5"/>
      <c r="C52" s="5">
        <v>5</v>
      </c>
      <c r="D52" s="5">
        <f t="shared" si="6"/>
        <v>5</v>
      </c>
      <c r="E52" s="5">
        <v>1</v>
      </c>
      <c r="F52" s="5"/>
      <c r="G52" s="5"/>
      <c r="H52" s="5">
        <f t="shared" si="5"/>
        <v>0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>
        <f>SUM(H52)</f>
        <v>0</v>
      </c>
      <c r="T52" s="5"/>
      <c r="U52" s="5"/>
      <c r="V52" s="5"/>
      <c r="W52" s="5"/>
      <c r="X52" s="5"/>
      <c r="Y52" s="5"/>
    </row>
    <row r="53" spans="1:25" ht="11.25">
      <c r="A53" s="13" t="s">
        <v>712</v>
      </c>
      <c r="B53" s="5"/>
      <c r="C53" s="5"/>
      <c r="D53" s="5">
        <f t="shared" si="6"/>
        <v>0</v>
      </c>
      <c r="E53" s="5"/>
      <c r="F53" s="5"/>
      <c r="G53" s="5"/>
      <c r="H53" s="5">
        <f t="shared" si="5"/>
        <v>0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1.25">
      <c r="A54" s="13" t="s">
        <v>470</v>
      </c>
      <c r="B54" s="5">
        <v>1</v>
      </c>
      <c r="C54" s="5">
        <v>2</v>
      </c>
      <c r="D54" s="5">
        <f t="shared" si="6"/>
        <v>3</v>
      </c>
      <c r="E54" s="5"/>
      <c r="F54" s="5"/>
      <c r="G54" s="5"/>
      <c r="H54" s="5">
        <f t="shared" si="5"/>
        <v>3</v>
      </c>
      <c r="I54" s="5"/>
      <c r="J54" s="5"/>
      <c r="K54" s="5"/>
      <c r="L54" s="5"/>
      <c r="M54" s="5"/>
      <c r="N54" s="5"/>
      <c r="O54" s="5">
        <f>SUM(H54)</f>
        <v>3</v>
      </c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1.25">
      <c r="A55" s="14" t="s">
        <v>471</v>
      </c>
      <c r="B55" s="5"/>
      <c r="C55" s="5"/>
      <c r="D55" s="5">
        <f t="shared" si="6"/>
        <v>0</v>
      </c>
      <c r="E55" s="5"/>
      <c r="F55" s="5"/>
      <c r="G55" s="5"/>
      <c r="H55" s="5">
        <f t="shared" si="5"/>
        <v>0</v>
      </c>
      <c r="I55" s="5"/>
      <c r="J55" s="5"/>
      <c r="K55" s="5"/>
      <c r="L55" s="5"/>
      <c r="M55" s="5"/>
      <c r="N55" s="5"/>
      <c r="O55" s="5"/>
      <c r="P55" s="5"/>
      <c r="Q55" s="5"/>
      <c r="R55" s="5">
        <f>SUM(H55)</f>
        <v>0</v>
      </c>
      <c r="S55" s="5"/>
      <c r="T55" s="5"/>
      <c r="U55" s="5"/>
      <c r="V55" s="5"/>
      <c r="W55" s="5"/>
      <c r="X55" s="5"/>
      <c r="Y55" s="5"/>
    </row>
    <row r="56" spans="1:25" ht="11.25">
      <c r="A56" s="14" t="s">
        <v>734</v>
      </c>
      <c r="B56" s="5"/>
      <c r="C56" s="5"/>
      <c r="D56" s="5">
        <f t="shared" si="6"/>
        <v>0</v>
      </c>
      <c r="E56" s="5"/>
      <c r="F56" s="5"/>
      <c r="G56" s="5"/>
      <c r="H56" s="5">
        <f t="shared" si="5"/>
        <v>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1.25">
      <c r="A57" s="27" t="s">
        <v>45</v>
      </c>
      <c r="B57" s="5">
        <v>1</v>
      </c>
      <c r="C57" s="5">
        <v>2</v>
      </c>
      <c r="D57" s="5">
        <f t="shared" si="6"/>
        <v>3</v>
      </c>
      <c r="E57" s="5">
        <v>1</v>
      </c>
      <c r="F57" s="5"/>
      <c r="G57" s="5"/>
      <c r="H57" s="5">
        <f t="shared" si="5"/>
        <v>-2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>
        <f>SUM(H57)</f>
        <v>-2</v>
      </c>
      <c r="Y57" s="5"/>
    </row>
    <row r="58" spans="1:25" ht="11.25">
      <c r="A58" s="13" t="s">
        <v>472</v>
      </c>
      <c r="B58" s="5"/>
      <c r="C58" s="5">
        <v>1</v>
      </c>
      <c r="D58" s="5">
        <f t="shared" si="6"/>
        <v>1</v>
      </c>
      <c r="E58" s="5"/>
      <c r="F58" s="5"/>
      <c r="G58" s="5"/>
      <c r="H58" s="5">
        <f t="shared" si="5"/>
        <v>1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>
        <f>SUM(H58)</f>
        <v>1</v>
      </c>
      <c r="W58" s="5"/>
      <c r="X58" s="5"/>
      <c r="Y58" s="5"/>
    </row>
    <row r="59" spans="1:25" ht="11.25">
      <c r="A59" s="13" t="s">
        <v>473</v>
      </c>
      <c r="B59" s="5">
        <v>4</v>
      </c>
      <c r="C59" s="5">
        <v>11</v>
      </c>
      <c r="D59" s="5">
        <f t="shared" si="6"/>
        <v>15</v>
      </c>
      <c r="E59" s="5"/>
      <c r="F59" s="5"/>
      <c r="G59" s="5"/>
      <c r="H59" s="5">
        <f t="shared" si="5"/>
        <v>15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>
        <f>SUM(H59)</f>
        <v>15</v>
      </c>
      <c r="V59" s="5"/>
      <c r="W59" s="5"/>
      <c r="X59" s="5"/>
      <c r="Y59" s="5"/>
    </row>
    <row r="60" spans="1:25" ht="11.25">
      <c r="A60" s="27" t="s">
        <v>290</v>
      </c>
      <c r="B60" s="5"/>
      <c r="C60" s="5">
        <v>1</v>
      </c>
      <c r="D60" s="5">
        <f t="shared" si="6"/>
        <v>1</v>
      </c>
      <c r="E60" s="5"/>
      <c r="F60" s="5"/>
      <c r="G60" s="5"/>
      <c r="H60" s="5">
        <f t="shared" si="5"/>
        <v>1</v>
      </c>
      <c r="I60" s="5">
        <f>SUM(H60)</f>
        <v>1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1.25">
      <c r="A61" s="13" t="s">
        <v>291</v>
      </c>
      <c r="B61" s="5">
        <v>1</v>
      </c>
      <c r="C61" s="5">
        <v>1</v>
      </c>
      <c r="D61" s="5">
        <f t="shared" si="6"/>
        <v>2</v>
      </c>
      <c r="E61" s="5">
        <v>1</v>
      </c>
      <c r="F61" s="5"/>
      <c r="G61" s="5"/>
      <c r="H61" s="5">
        <f t="shared" si="5"/>
        <v>-3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>
        <f>SUM(H61)</f>
        <v>-3</v>
      </c>
      <c r="V61" s="5"/>
      <c r="W61" s="5"/>
      <c r="X61" s="5"/>
      <c r="Y61" s="5"/>
    </row>
    <row r="62" spans="1:25" ht="11.25">
      <c r="A62" s="27" t="s">
        <v>165</v>
      </c>
      <c r="B62" s="5">
        <v>5</v>
      </c>
      <c r="C62" s="5">
        <v>9</v>
      </c>
      <c r="D62" s="5">
        <f t="shared" si="6"/>
        <v>14</v>
      </c>
      <c r="E62" s="5">
        <v>1</v>
      </c>
      <c r="F62" s="5"/>
      <c r="G62" s="5"/>
      <c r="H62" s="5">
        <f t="shared" si="5"/>
        <v>9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>
        <f>SUM(H62)</f>
        <v>9</v>
      </c>
      <c r="W62" s="5"/>
      <c r="X62" s="5"/>
      <c r="Y62" s="5"/>
    </row>
    <row r="63" spans="1:25" ht="11.25">
      <c r="A63" s="13" t="s">
        <v>41</v>
      </c>
      <c r="B63" s="5">
        <v>1</v>
      </c>
      <c r="C63" s="5">
        <v>5</v>
      </c>
      <c r="D63" s="5">
        <f t="shared" si="6"/>
        <v>6</v>
      </c>
      <c r="E63" s="5"/>
      <c r="F63" s="5"/>
      <c r="G63" s="5"/>
      <c r="H63" s="5">
        <f t="shared" si="5"/>
        <v>6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>
        <f>SUM(H63)</f>
        <v>6</v>
      </c>
      <c r="X63" s="5"/>
      <c r="Y63" s="5"/>
    </row>
    <row r="64" spans="1:25" ht="11.25">
      <c r="A64" s="13" t="s">
        <v>292</v>
      </c>
      <c r="B64" s="5">
        <v>1</v>
      </c>
      <c r="C64" s="5">
        <v>2</v>
      </c>
      <c r="D64" s="5">
        <f t="shared" si="6"/>
        <v>3</v>
      </c>
      <c r="E64" s="5"/>
      <c r="F64" s="5"/>
      <c r="G64" s="5"/>
      <c r="H64" s="5">
        <f t="shared" si="5"/>
        <v>3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>
        <f>SUM(H64)</f>
        <v>3</v>
      </c>
      <c r="U64" s="5"/>
      <c r="V64" s="5"/>
      <c r="W64" s="5"/>
      <c r="X64" s="5"/>
      <c r="Y64" s="5"/>
    </row>
    <row r="65" spans="1:25" ht="11.25">
      <c r="A65" s="27" t="s">
        <v>198</v>
      </c>
      <c r="B65" s="5">
        <v>10</v>
      </c>
      <c r="C65" s="5">
        <v>9</v>
      </c>
      <c r="D65" s="5">
        <f t="shared" si="6"/>
        <v>19</v>
      </c>
      <c r="E65" s="5"/>
      <c r="F65" s="5"/>
      <c r="G65" s="5"/>
      <c r="H65" s="5">
        <f t="shared" si="5"/>
        <v>19</v>
      </c>
      <c r="I65" s="5"/>
      <c r="J65" s="5"/>
      <c r="K65" s="5"/>
      <c r="L65" s="5"/>
      <c r="M65" s="5"/>
      <c r="N65" s="5"/>
      <c r="O65" s="5">
        <f>SUM(H65)</f>
        <v>19</v>
      </c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1.25">
      <c r="A66" s="27" t="s">
        <v>727</v>
      </c>
      <c r="B66" s="5"/>
      <c r="C66" s="5"/>
      <c r="D66" s="5">
        <f t="shared" si="6"/>
        <v>0</v>
      </c>
      <c r="E66" s="5"/>
      <c r="F66" s="5"/>
      <c r="G66" s="5"/>
      <c r="H66" s="5">
        <f t="shared" si="5"/>
        <v>0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1.25">
      <c r="A67" s="13" t="s">
        <v>293</v>
      </c>
      <c r="B67" s="5"/>
      <c r="C67" s="5">
        <v>1</v>
      </c>
      <c r="D67" s="5">
        <f t="shared" si="6"/>
        <v>1</v>
      </c>
      <c r="E67" s="5"/>
      <c r="F67" s="5"/>
      <c r="G67" s="5"/>
      <c r="H67" s="5">
        <f t="shared" si="5"/>
        <v>1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>
        <f>SUM(H67)</f>
        <v>1</v>
      </c>
      <c r="W67" s="5"/>
      <c r="X67" s="5"/>
      <c r="Y67" s="5"/>
    </row>
    <row r="68" spans="1:25" ht="11.25">
      <c r="A68" s="27" t="s">
        <v>32</v>
      </c>
      <c r="B68" s="5">
        <v>1</v>
      </c>
      <c r="C68" s="5">
        <v>4</v>
      </c>
      <c r="D68" s="5">
        <f t="shared" si="6"/>
        <v>5</v>
      </c>
      <c r="E68" s="5"/>
      <c r="F68" s="5"/>
      <c r="G68" s="5"/>
      <c r="H68" s="5">
        <f t="shared" si="5"/>
        <v>5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>
        <f>SUM(H68)</f>
        <v>5</v>
      </c>
      <c r="U68" s="5"/>
      <c r="V68" s="5"/>
      <c r="W68" s="5"/>
      <c r="X68" s="5"/>
      <c r="Y68" s="5"/>
    </row>
    <row r="69" spans="1:25" ht="11.25">
      <c r="A69" s="27" t="s">
        <v>474</v>
      </c>
      <c r="B69" s="5">
        <v>2</v>
      </c>
      <c r="C69" s="5">
        <v>5</v>
      </c>
      <c r="D69" s="5">
        <f t="shared" si="6"/>
        <v>7</v>
      </c>
      <c r="E69" s="5"/>
      <c r="F69" s="5"/>
      <c r="G69" s="5"/>
      <c r="H69" s="5">
        <f t="shared" si="5"/>
        <v>7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>
        <f>SUM(H69)</f>
        <v>7</v>
      </c>
    </row>
    <row r="70" spans="1:25" ht="11.25">
      <c r="A70" s="13" t="s">
        <v>475</v>
      </c>
      <c r="B70" s="5">
        <v>1</v>
      </c>
      <c r="C70" s="5">
        <v>1</v>
      </c>
      <c r="D70" s="5">
        <f t="shared" si="6"/>
        <v>2</v>
      </c>
      <c r="E70" s="5"/>
      <c r="F70" s="5"/>
      <c r="G70" s="5"/>
      <c r="H70" s="5">
        <f t="shared" si="5"/>
        <v>2</v>
      </c>
      <c r="I70" s="5"/>
      <c r="J70" s="5"/>
      <c r="K70" s="5"/>
      <c r="L70" s="5"/>
      <c r="M70" s="5"/>
      <c r="N70" s="5">
        <f>SUM(H70)</f>
        <v>2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1.25">
      <c r="A71" s="27" t="s">
        <v>34</v>
      </c>
      <c r="B71" s="5">
        <v>1</v>
      </c>
      <c r="C71" s="5">
        <v>4</v>
      </c>
      <c r="D71" s="5">
        <f t="shared" si="6"/>
        <v>5</v>
      </c>
      <c r="E71" s="5">
        <v>1</v>
      </c>
      <c r="F71" s="5"/>
      <c r="G71" s="5"/>
      <c r="H71" s="5">
        <f t="shared" si="5"/>
        <v>0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>
        <f>SUM(H71)</f>
        <v>0</v>
      </c>
      <c r="Y71" s="5"/>
    </row>
    <row r="72" spans="1:25" ht="11.25">
      <c r="A72" s="13" t="s">
        <v>35</v>
      </c>
      <c r="B72" s="5">
        <v>3</v>
      </c>
      <c r="C72" s="5">
        <v>5</v>
      </c>
      <c r="D72" s="5">
        <f t="shared" si="6"/>
        <v>8</v>
      </c>
      <c r="E72" s="5"/>
      <c r="F72" s="5"/>
      <c r="G72" s="5"/>
      <c r="H72" s="5">
        <f t="shared" si="5"/>
        <v>8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>
        <f>SUM(H72)</f>
        <v>8</v>
      </c>
      <c r="V72" s="5"/>
      <c r="W72" s="5"/>
      <c r="X72" s="5"/>
      <c r="Y72" s="5"/>
    </row>
    <row r="73" spans="1:25" ht="11.25">
      <c r="A73" s="13" t="s">
        <v>724</v>
      </c>
      <c r="B73" s="5"/>
      <c r="C73" s="5"/>
      <c r="D73" s="5">
        <f t="shared" si="6"/>
        <v>0</v>
      </c>
      <c r="E73" s="5"/>
      <c r="F73" s="5"/>
      <c r="G73" s="5"/>
      <c r="H73" s="5">
        <f t="shared" si="5"/>
        <v>0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1.25">
      <c r="A74" s="13" t="s">
        <v>39</v>
      </c>
      <c r="B74" s="5">
        <v>1</v>
      </c>
      <c r="C74" s="5">
        <v>4</v>
      </c>
      <c r="D74" s="5">
        <f t="shared" si="6"/>
        <v>5</v>
      </c>
      <c r="E74" s="5"/>
      <c r="F74" s="5"/>
      <c r="G74" s="5"/>
      <c r="H74" s="5">
        <f t="shared" si="5"/>
        <v>5</v>
      </c>
      <c r="I74" s="5">
        <f>SUM(H74)</f>
        <v>5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1.25">
      <c r="A75" s="13" t="s">
        <v>27</v>
      </c>
      <c r="B75" s="5"/>
      <c r="C75" s="5">
        <v>3</v>
      </c>
      <c r="D75" s="5">
        <f t="shared" si="6"/>
        <v>3</v>
      </c>
      <c r="E75" s="5"/>
      <c r="F75" s="5"/>
      <c r="G75" s="5"/>
      <c r="H75" s="5">
        <f t="shared" si="5"/>
        <v>3</v>
      </c>
      <c r="I75" s="5"/>
      <c r="J75" s="5"/>
      <c r="K75" s="5"/>
      <c r="L75" s="5"/>
      <c r="M75" s="5"/>
      <c r="N75" s="5"/>
      <c r="O75" s="5"/>
      <c r="P75" s="5"/>
      <c r="Q75" s="5"/>
      <c r="R75" s="5">
        <f>SUM(H75)</f>
        <v>3</v>
      </c>
      <c r="S75" s="5"/>
      <c r="T75" s="5"/>
      <c r="U75" s="5"/>
      <c r="V75" s="5"/>
      <c r="W75" s="5"/>
      <c r="X75" s="5"/>
      <c r="Y75" s="5"/>
    </row>
    <row r="76" spans="1:25" ht="11.25">
      <c r="A76" s="27" t="s">
        <v>476</v>
      </c>
      <c r="B76" s="5">
        <v>2</v>
      </c>
      <c r="C76" s="5">
        <v>7</v>
      </c>
      <c r="D76" s="5">
        <f t="shared" si="6"/>
        <v>9</v>
      </c>
      <c r="E76" s="5"/>
      <c r="F76" s="5"/>
      <c r="G76" s="5"/>
      <c r="H76" s="5">
        <f t="shared" si="5"/>
        <v>9</v>
      </c>
      <c r="I76" s="5"/>
      <c r="J76" s="5">
        <f>SUM(H76)</f>
        <v>9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1.25">
      <c r="A77" s="13" t="s">
        <v>733</v>
      </c>
      <c r="B77" s="5"/>
      <c r="C77" s="5">
        <v>1</v>
      </c>
      <c r="D77" s="5">
        <f t="shared" si="6"/>
        <v>1</v>
      </c>
      <c r="E77" s="5"/>
      <c r="F77" s="5"/>
      <c r="G77" s="5"/>
      <c r="H77" s="5">
        <f t="shared" si="5"/>
        <v>1</v>
      </c>
      <c r="I77" s="5"/>
      <c r="J77" s="5"/>
      <c r="K77" s="5"/>
      <c r="L77" s="5"/>
      <c r="M77" s="5"/>
      <c r="N77" s="5"/>
      <c r="O77" s="5"/>
      <c r="P77" s="5"/>
      <c r="Q77" s="5"/>
      <c r="R77" s="5">
        <f>SUM(H77)</f>
        <v>1</v>
      </c>
      <c r="S77" s="5"/>
      <c r="T77" s="5"/>
      <c r="U77" s="5"/>
      <c r="V77" s="5"/>
      <c r="W77" s="5"/>
      <c r="X77" s="5"/>
      <c r="Y77" s="5"/>
    </row>
    <row r="78" spans="1:25" ht="11.25">
      <c r="A78" s="13" t="s">
        <v>688</v>
      </c>
      <c r="B78" s="5"/>
      <c r="C78" s="5"/>
      <c r="D78" s="5">
        <f t="shared" si="6"/>
        <v>0</v>
      </c>
      <c r="E78" s="5"/>
      <c r="F78" s="5"/>
      <c r="G78" s="5"/>
      <c r="H78" s="5">
        <f t="shared" si="5"/>
        <v>0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1.25">
      <c r="A79" s="13" t="s">
        <v>477</v>
      </c>
      <c r="B79" s="5"/>
      <c r="C79" s="5"/>
      <c r="D79" s="5">
        <f t="shared" si="6"/>
        <v>0</v>
      </c>
      <c r="E79" s="5"/>
      <c r="F79" s="5"/>
      <c r="G79" s="5"/>
      <c r="H79" s="5">
        <f t="shared" si="5"/>
        <v>0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>
        <f>SUM(H79)</f>
        <v>0</v>
      </c>
      <c r="T79" s="5"/>
      <c r="U79" s="5"/>
      <c r="V79" s="5"/>
      <c r="W79" s="5"/>
      <c r="X79" s="5"/>
      <c r="Y79" s="5"/>
    </row>
    <row r="80" spans="1:25" ht="11.25">
      <c r="A80" s="13" t="s">
        <v>721</v>
      </c>
      <c r="B80" s="5"/>
      <c r="C80" s="5"/>
      <c r="D80" s="5">
        <f t="shared" si="6"/>
        <v>0</v>
      </c>
      <c r="E80" s="5"/>
      <c r="F80" s="5"/>
      <c r="G80" s="5"/>
      <c r="H80" s="5">
        <f t="shared" si="5"/>
        <v>0</v>
      </c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1.25">
      <c r="A81" s="27" t="s">
        <v>478</v>
      </c>
      <c r="B81" s="5"/>
      <c r="C81" s="5">
        <v>2</v>
      </c>
      <c r="D81" s="5">
        <f t="shared" si="6"/>
        <v>2</v>
      </c>
      <c r="E81" s="5"/>
      <c r="F81" s="5">
        <v>1</v>
      </c>
      <c r="G81" s="5"/>
      <c r="H81" s="5">
        <f t="shared" si="5"/>
        <v>-8</v>
      </c>
      <c r="I81" s="5"/>
      <c r="J81" s="5"/>
      <c r="K81" s="5">
        <f>SUM(H81)</f>
        <v>-8</v>
      </c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1.25">
      <c r="A82" s="27" t="s">
        <v>479</v>
      </c>
      <c r="B82" s="5"/>
      <c r="C82" s="5"/>
      <c r="D82" s="5">
        <f t="shared" si="6"/>
        <v>0</v>
      </c>
      <c r="E82" s="5"/>
      <c r="F82" s="5"/>
      <c r="G82" s="5"/>
      <c r="H82" s="5">
        <f t="shared" si="5"/>
        <v>0</v>
      </c>
      <c r="I82" s="5"/>
      <c r="J82" s="5">
        <f>SUM(H82)</f>
        <v>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1.25">
      <c r="A83" s="13" t="s">
        <v>480</v>
      </c>
      <c r="B83" s="5"/>
      <c r="C83" s="5"/>
      <c r="D83" s="5">
        <f t="shared" si="6"/>
        <v>0</v>
      </c>
      <c r="E83" s="5"/>
      <c r="F83" s="5"/>
      <c r="G83" s="5"/>
      <c r="H83" s="5">
        <f t="shared" si="5"/>
        <v>0</v>
      </c>
      <c r="I83" s="5"/>
      <c r="J83" s="5"/>
      <c r="K83" s="5"/>
      <c r="L83" s="5">
        <f>SUM(H83)</f>
        <v>0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1.25">
      <c r="A84" s="13" t="s">
        <v>162</v>
      </c>
      <c r="B84" s="5"/>
      <c r="C84" s="5">
        <v>4</v>
      </c>
      <c r="D84" s="5">
        <f t="shared" si="6"/>
        <v>4</v>
      </c>
      <c r="E84" s="5"/>
      <c r="F84" s="5"/>
      <c r="G84" s="5"/>
      <c r="H84" s="5">
        <f t="shared" si="5"/>
        <v>4</v>
      </c>
      <c r="I84" s="5"/>
      <c r="J84" s="5"/>
      <c r="K84" s="5"/>
      <c r="L84" s="5"/>
      <c r="M84" s="5"/>
      <c r="N84" s="5"/>
      <c r="O84" s="5"/>
      <c r="P84" s="5">
        <f>SUM(H84)</f>
        <v>4</v>
      </c>
      <c r="Q84" s="5"/>
      <c r="R84" s="5"/>
      <c r="S84" s="5"/>
      <c r="T84" s="5"/>
      <c r="U84" s="5"/>
      <c r="V84" s="5"/>
      <c r="W84" s="5"/>
      <c r="X84" s="5"/>
      <c r="Y84" s="5"/>
    </row>
    <row r="85" spans="1:25" ht="11.25">
      <c r="A85" s="27" t="s">
        <v>166</v>
      </c>
      <c r="B85" s="5">
        <v>7</v>
      </c>
      <c r="C85" s="5">
        <v>9</v>
      </c>
      <c r="D85" s="5">
        <f t="shared" si="6"/>
        <v>16</v>
      </c>
      <c r="E85" s="5"/>
      <c r="F85" s="5"/>
      <c r="G85" s="5"/>
      <c r="H85" s="5">
        <f t="shared" si="5"/>
        <v>16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>
        <f>SUM(H85)</f>
        <v>16</v>
      </c>
      <c r="U85" s="5"/>
      <c r="V85" s="5"/>
      <c r="W85" s="5"/>
      <c r="X85" s="5"/>
      <c r="Y85" s="5"/>
    </row>
    <row r="86" spans="1:25" ht="11.25">
      <c r="A86" s="13" t="s">
        <v>294</v>
      </c>
      <c r="B86" s="5"/>
      <c r="C86" s="5"/>
      <c r="D86" s="5">
        <f t="shared" si="6"/>
        <v>0</v>
      </c>
      <c r="E86" s="5"/>
      <c r="F86" s="5"/>
      <c r="G86" s="5"/>
      <c r="H86" s="5">
        <f t="shared" si="5"/>
        <v>0</v>
      </c>
      <c r="I86" s="5"/>
      <c r="J86" s="5"/>
      <c r="K86" s="5"/>
      <c r="L86" s="5"/>
      <c r="M86" s="5"/>
      <c r="N86" s="5"/>
      <c r="O86" s="5"/>
      <c r="P86" s="5">
        <f>SUM(H86)</f>
        <v>0</v>
      </c>
      <c r="Q86" s="5"/>
      <c r="R86" s="5"/>
      <c r="S86" s="5"/>
      <c r="T86" s="5"/>
      <c r="U86" s="5"/>
      <c r="V86" s="5"/>
      <c r="W86" s="5"/>
      <c r="X86" s="5"/>
      <c r="Y86" s="5"/>
    </row>
    <row r="87" spans="1:25" ht="11.25">
      <c r="A87" s="13" t="s">
        <v>481</v>
      </c>
      <c r="B87" s="5">
        <v>6</v>
      </c>
      <c r="C87" s="5">
        <v>7</v>
      </c>
      <c r="D87" s="5">
        <f t="shared" si="6"/>
        <v>13</v>
      </c>
      <c r="E87" s="5"/>
      <c r="F87" s="5"/>
      <c r="G87" s="5"/>
      <c r="H87" s="5">
        <f t="shared" si="5"/>
        <v>13</v>
      </c>
      <c r="I87" s="5"/>
      <c r="J87" s="5">
        <f>SUM(H87)</f>
        <v>13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2" customHeight="1">
      <c r="A88" s="13" t="s">
        <v>25</v>
      </c>
      <c r="B88" s="5">
        <v>4</v>
      </c>
      <c r="C88" s="5">
        <v>10</v>
      </c>
      <c r="D88" s="5">
        <f t="shared" si="6"/>
        <v>14</v>
      </c>
      <c r="E88" s="5"/>
      <c r="F88" s="5"/>
      <c r="G88" s="5"/>
      <c r="H88" s="5">
        <f t="shared" si="5"/>
        <v>14</v>
      </c>
      <c r="I88" s="5"/>
      <c r="J88" s="5"/>
      <c r="K88" s="5"/>
      <c r="L88" s="5"/>
      <c r="M88" s="5">
        <f>SUM(H88)</f>
        <v>14</v>
      </c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1.25">
      <c r="A89" s="13" t="s">
        <v>167</v>
      </c>
      <c r="B89" s="5">
        <v>1</v>
      </c>
      <c r="C89" s="5">
        <v>4</v>
      </c>
      <c r="D89" s="5">
        <f t="shared" si="6"/>
        <v>5</v>
      </c>
      <c r="E89" s="5"/>
      <c r="F89" s="5"/>
      <c r="G89" s="5"/>
      <c r="H89" s="5">
        <f t="shared" si="5"/>
        <v>5</v>
      </c>
      <c r="I89" s="5"/>
      <c r="J89" s="5"/>
      <c r="K89" s="5">
        <f>SUM(H89)</f>
        <v>5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1.25">
      <c r="A90" s="13" t="s">
        <v>295</v>
      </c>
      <c r="B90" s="5"/>
      <c r="C90" s="5">
        <v>1</v>
      </c>
      <c r="D90" s="5">
        <f t="shared" si="6"/>
        <v>1</v>
      </c>
      <c r="E90" s="5"/>
      <c r="F90" s="5"/>
      <c r="G90" s="5"/>
      <c r="H90" s="5">
        <f t="shared" si="5"/>
        <v>1</v>
      </c>
      <c r="I90" s="5"/>
      <c r="J90" s="5"/>
      <c r="K90" s="5"/>
      <c r="L90" s="5"/>
      <c r="M90" s="5">
        <f>SUM(H90)</f>
        <v>1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1.25">
      <c r="A91" s="13" t="s">
        <v>482</v>
      </c>
      <c r="B91" s="5"/>
      <c r="C91" s="5">
        <v>1</v>
      </c>
      <c r="D91" s="5">
        <f t="shared" si="6"/>
        <v>1</v>
      </c>
      <c r="E91" s="5"/>
      <c r="F91" s="5"/>
      <c r="G91" s="5"/>
      <c r="H91" s="5">
        <f t="shared" si="5"/>
        <v>1</v>
      </c>
      <c r="I91" s="5"/>
      <c r="J91" s="5"/>
      <c r="K91" s="5"/>
      <c r="L91" s="5"/>
      <c r="M91" s="5"/>
      <c r="N91" s="5"/>
      <c r="O91" s="5"/>
      <c r="P91" s="5"/>
      <c r="Q91" s="5"/>
      <c r="R91" s="5">
        <f>SUM(H91)</f>
        <v>1</v>
      </c>
      <c r="S91" s="5"/>
      <c r="T91" s="5"/>
      <c r="U91" s="5"/>
      <c r="V91" s="5"/>
      <c r="W91" s="5"/>
      <c r="X91" s="5"/>
      <c r="Y91" s="5"/>
    </row>
    <row r="92" spans="1:25" ht="11.25">
      <c r="A92" s="13" t="s">
        <v>296</v>
      </c>
      <c r="B92" s="5"/>
      <c r="C92" s="5"/>
      <c r="D92" s="5">
        <f t="shared" si="6"/>
        <v>0</v>
      </c>
      <c r="E92" s="5"/>
      <c r="F92" s="5"/>
      <c r="G92" s="5"/>
      <c r="H92" s="5">
        <f t="shared" si="5"/>
        <v>0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>
        <f>SUM(H92)</f>
        <v>0</v>
      </c>
      <c r="Y92" s="5"/>
    </row>
    <row r="93" spans="1:25" ht="11.25">
      <c r="A93" s="13" t="s">
        <v>30</v>
      </c>
      <c r="B93" s="5"/>
      <c r="C93" s="5">
        <v>6</v>
      </c>
      <c r="D93" s="5">
        <f t="shared" si="6"/>
        <v>6</v>
      </c>
      <c r="E93" s="5"/>
      <c r="F93" s="5"/>
      <c r="G93" s="5"/>
      <c r="H93" s="5">
        <f t="shared" si="5"/>
        <v>6</v>
      </c>
      <c r="I93" s="5"/>
      <c r="J93" s="5"/>
      <c r="K93" s="5"/>
      <c r="L93" s="5"/>
      <c r="M93" s="5">
        <f>SUM(H93)</f>
        <v>6</v>
      </c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1.25">
      <c r="A94" s="13" t="s">
        <v>168</v>
      </c>
      <c r="B94" s="5"/>
      <c r="C94" s="5">
        <v>7</v>
      </c>
      <c r="D94" s="5">
        <f t="shared" si="6"/>
        <v>7</v>
      </c>
      <c r="E94" s="5"/>
      <c r="F94" s="5"/>
      <c r="G94" s="5"/>
      <c r="H94" s="5">
        <f t="shared" si="5"/>
        <v>7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f>SUM(H94)</f>
        <v>7</v>
      </c>
      <c r="X94" s="5"/>
      <c r="Y94" s="5"/>
    </row>
    <row r="95" spans="1:25" ht="11.25">
      <c r="A95" s="27" t="s">
        <v>483</v>
      </c>
      <c r="B95" s="5">
        <v>2</v>
      </c>
      <c r="C95" s="5">
        <v>4</v>
      </c>
      <c r="D95" s="5">
        <f t="shared" si="6"/>
        <v>6</v>
      </c>
      <c r="E95" s="5">
        <v>1</v>
      </c>
      <c r="F95" s="5"/>
      <c r="G95" s="5"/>
      <c r="H95" s="5">
        <f t="shared" si="5"/>
        <v>1</v>
      </c>
      <c r="I95" s="5"/>
      <c r="J95" s="5"/>
      <c r="K95" s="5">
        <f>SUM(H95)</f>
        <v>1</v>
      </c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1.25">
      <c r="A96" s="13" t="s">
        <v>28</v>
      </c>
      <c r="B96" s="5">
        <v>3</v>
      </c>
      <c r="C96" s="5">
        <v>9</v>
      </c>
      <c r="D96" s="5">
        <f t="shared" si="6"/>
        <v>12</v>
      </c>
      <c r="E96" s="5"/>
      <c r="F96" s="5"/>
      <c r="G96" s="5"/>
      <c r="H96" s="5">
        <f t="shared" si="5"/>
        <v>12</v>
      </c>
      <c r="I96" s="5"/>
      <c r="J96" s="5"/>
      <c r="K96" s="5"/>
      <c r="L96" s="5"/>
      <c r="M96" s="5"/>
      <c r="N96" s="5"/>
      <c r="O96" s="5"/>
      <c r="P96" s="5"/>
      <c r="Q96" s="5"/>
      <c r="R96" s="5">
        <f>SUM(H96)</f>
        <v>12</v>
      </c>
      <c r="S96" s="5"/>
      <c r="T96" s="5"/>
      <c r="U96" s="5"/>
      <c r="V96" s="5"/>
      <c r="W96" s="5"/>
      <c r="X96" s="5"/>
      <c r="Y96" s="5"/>
    </row>
    <row r="97" spans="1:25" ht="11.25">
      <c r="A97" s="13" t="s">
        <v>43</v>
      </c>
      <c r="B97" s="5">
        <v>3</v>
      </c>
      <c r="C97" s="5">
        <v>4</v>
      </c>
      <c r="D97" s="5">
        <f t="shared" si="6"/>
        <v>7</v>
      </c>
      <c r="E97" s="5"/>
      <c r="F97" s="5"/>
      <c r="G97" s="5"/>
      <c r="H97" s="5">
        <f t="shared" si="5"/>
        <v>7</v>
      </c>
      <c r="I97" s="5">
        <f>SUM(H97)</f>
        <v>7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1.25">
      <c r="A98" s="27" t="s">
        <v>44</v>
      </c>
      <c r="B98" s="5"/>
      <c r="C98" s="5">
        <v>3</v>
      </c>
      <c r="D98" s="5">
        <f t="shared" si="6"/>
        <v>3</v>
      </c>
      <c r="E98" s="5"/>
      <c r="F98" s="5"/>
      <c r="G98" s="5"/>
      <c r="H98" s="5">
        <f t="shared" si="5"/>
        <v>3</v>
      </c>
      <c r="I98" s="5"/>
      <c r="J98" s="5"/>
      <c r="K98" s="5"/>
      <c r="L98" s="5"/>
      <c r="M98" s="5"/>
      <c r="N98" s="5"/>
      <c r="O98" s="5"/>
      <c r="P98" s="5"/>
      <c r="Q98" s="5">
        <f>SUM(H98)</f>
        <v>3</v>
      </c>
      <c r="R98" s="5"/>
      <c r="S98" s="5"/>
      <c r="T98" s="5"/>
      <c r="U98" s="5"/>
      <c r="V98" s="5"/>
      <c r="W98" s="5"/>
      <c r="X98" s="5"/>
      <c r="Y98" s="5"/>
    </row>
    <row r="99" spans="1:25" ht="11.25">
      <c r="A99" s="27" t="s">
        <v>484</v>
      </c>
      <c r="B99" s="5">
        <v>1</v>
      </c>
      <c r="C99" s="5">
        <v>2</v>
      </c>
      <c r="D99" s="5">
        <f t="shared" si="6"/>
        <v>3</v>
      </c>
      <c r="E99" s="5"/>
      <c r="F99" s="5"/>
      <c r="G99" s="5"/>
      <c r="H99" s="5">
        <f t="shared" si="5"/>
        <v>3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>
        <f>SUM(H99)</f>
        <v>3</v>
      </c>
      <c r="T99" s="5"/>
      <c r="U99" s="5"/>
      <c r="V99" s="5"/>
      <c r="W99" s="5"/>
      <c r="X99" s="5"/>
      <c r="Y99" s="5"/>
    </row>
    <row r="100" spans="1:25" ht="11.25">
      <c r="A100" s="13" t="s">
        <v>485</v>
      </c>
      <c r="B100" s="5"/>
      <c r="C100" s="5"/>
      <c r="D100" s="5">
        <f t="shared" si="6"/>
        <v>0</v>
      </c>
      <c r="E100" s="5"/>
      <c r="F100" s="5"/>
      <c r="G100" s="5"/>
      <c r="H100" s="5">
        <f t="shared" si="5"/>
        <v>0</v>
      </c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>
        <f>SUM(H100)</f>
        <v>0</v>
      </c>
      <c r="T100" s="5"/>
      <c r="U100" s="5"/>
      <c r="V100" s="5"/>
      <c r="W100" s="5"/>
      <c r="X100" s="5"/>
      <c r="Y100" s="5"/>
    </row>
    <row r="101" spans="1:25" ht="11.25">
      <c r="A101" s="13" t="s">
        <v>23</v>
      </c>
      <c r="B101" s="5">
        <v>1</v>
      </c>
      <c r="C101" s="5">
        <v>7</v>
      </c>
      <c r="D101" s="5">
        <f t="shared" si="6"/>
        <v>8</v>
      </c>
      <c r="E101" s="5"/>
      <c r="F101" s="5"/>
      <c r="G101" s="5"/>
      <c r="H101" s="5">
        <f t="shared" si="5"/>
        <v>8</v>
      </c>
      <c r="I101" s="5"/>
      <c r="J101" s="5"/>
      <c r="K101" s="5"/>
      <c r="L101" s="5"/>
      <c r="M101" s="5">
        <f>SUM(H101)</f>
        <v>8</v>
      </c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1:25" ht="11.25">
      <c r="A102" s="13" t="s">
        <v>486</v>
      </c>
      <c r="B102" s="5"/>
      <c r="C102" s="5"/>
      <c r="D102" s="5">
        <f t="shared" si="6"/>
        <v>0</v>
      </c>
      <c r="E102" s="5"/>
      <c r="F102" s="5"/>
      <c r="G102" s="5"/>
      <c r="H102" s="5">
        <f t="shared" si="5"/>
        <v>0</v>
      </c>
      <c r="I102" s="5"/>
      <c r="J102" s="5">
        <f>SUM(H102)</f>
        <v>0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1:25" ht="11.25">
      <c r="A103" s="13" t="s">
        <v>487</v>
      </c>
      <c r="B103" s="5"/>
      <c r="C103" s="5"/>
      <c r="D103" s="5">
        <f t="shared" si="6"/>
        <v>0</v>
      </c>
      <c r="E103" s="5"/>
      <c r="F103" s="5"/>
      <c r="G103" s="5"/>
      <c r="H103" s="5">
        <f t="shared" si="5"/>
        <v>0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>
        <f>SUM(H103)</f>
        <v>0</v>
      </c>
    </row>
    <row r="104" spans="1:25" ht="11.25">
      <c r="A104" s="27" t="s">
        <v>169</v>
      </c>
      <c r="B104" s="5">
        <v>3</v>
      </c>
      <c r="C104" s="5">
        <v>2</v>
      </c>
      <c r="D104" s="5">
        <f t="shared" si="6"/>
        <v>5</v>
      </c>
      <c r="E104" s="5"/>
      <c r="F104" s="5"/>
      <c r="G104" s="5"/>
      <c r="H104" s="5">
        <f t="shared" si="5"/>
        <v>5</v>
      </c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>
        <f>SUM(H104)</f>
        <v>5</v>
      </c>
      <c r="V104" s="5"/>
      <c r="W104" s="5"/>
      <c r="X104" s="5"/>
      <c r="Y104" s="5"/>
    </row>
    <row r="105" spans="1:25" ht="11.25">
      <c r="A105" s="27" t="s">
        <v>170</v>
      </c>
      <c r="B105" s="5">
        <v>1</v>
      </c>
      <c r="C105" s="5">
        <v>3</v>
      </c>
      <c r="D105" s="5">
        <f t="shared" si="6"/>
        <v>4</v>
      </c>
      <c r="E105" s="5">
        <v>1</v>
      </c>
      <c r="F105" s="5"/>
      <c r="G105" s="5"/>
      <c r="H105" s="5">
        <f t="shared" si="5"/>
        <v>-1</v>
      </c>
      <c r="I105" s="5"/>
      <c r="J105" s="5"/>
      <c r="K105" s="5"/>
      <c r="L105" s="5"/>
      <c r="M105" s="5"/>
      <c r="N105" s="5"/>
      <c r="O105" s="5"/>
      <c r="P105" s="5">
        <f>SUM(H105)</f>
        <v>-1</v>
      </c>
      <c r="Q105" s="5"/>
      <c r="R105" s="5"/>
      <c r="S105" s="5"/>
      <c r="T105" s="5"/>
      <c r="U105" s="5"/>
      <c r="V105" s="5"/>
      <c r="W105" s="5"/>
      <c r="X105" s="5"/>
      <c r="Y105" s="5"/>
    </row>
    <row r="106" spans="1:25" ht="11.25">
      <c r="A106" s="27" t="s">
        <v>488</v>
      </c>
      <c r="B106" s="5">
        <v>1</v>
      </c>
      <c r="C106" s="5">
        <v>2</v>
      </c>
      <c r="D106" s="5">
        <f t="shared" si="6"/>
        <v>3</v>
      </c>
      <c r="E106" s="5"/>
      <c r="F106" s="5"/>
      <c r="G106" s="5"/>
      <c r="H106" s="5">
        <f t="shared" si="5"/>
        <v>3</v>
      </c>
      <c r="I106" s="5"/>
      <c r="J106" s="5"/>
      <c r="K106" s="5"/>
      <c r="L106" s="5"/>
      <c r="M106" s="5"/>
      <c r="N106" s="5">
        <f>SUM(H106)</f>
        <v>3</v>
      </c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1.25">
      <c r="A107" s="13" t="s">
        <v>489</v>
      </c>
      <c r="B107" s="5"/>
      <c r="C107" s="5"/>
      <c r="D107" s="5">
        <f t="shared" si="6"/>
        <v>0</v>
      </c>
      <c r="E107" s="5"/>
      <c r="F107" s="5"/>
      <c r="G107" s="5"/>
      <c r="H107" s="5">
        <f t="shared" si="5"/>
        <v>0</v>
      </c>
      <c r="I107" s="5"/>
      <c r="J107" s="5"/>
      <c r="K107" s="5"/>
      <c r="L107" s="5">
        <f>SUM(H107)</f>
        <v>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1.25">
      <c r="A108" s="13" t="s">
        <v>444</v>
      </c>
      <c r="B108" s="5"/>
      <c r="C108" s="5">
        <v>2</v>
      </c>
      <c r="D108" s="5">
        <f t="shared" si="6"/>
        <v>2</v>
      </c>
      <c r="E108" s="5">
        <v>1</v>
      </c>
      <c r="F108" s="5"/>
      <c r="G108" s="5"/>
      <c r="H108" s="5">
        <f t="shared" si="5"/>
        <v>-3</v>
      </c>
      <c r="I108" s="5"/>
      <c r="J108" s="5"/>
      <c r="K108" s="5"/>
      <c r="L108" s="5"/>
      <c r="M108" s="5"/>
      <c r="N108" s="5"/>
      <c r="O108" s="5"/>
      <c r="P108" s="5"/>
      <c r="Q108" s="5">
        <f>SUM(H108)</f>
        <v>-3</v>
      </c>
      <c r="R108" s="5"/>
      <c r="S108" s="5"/>
      <c r="T108" s="5"/>
      <c r="U108" s="5"/>
      <c r="V108" s="5"/>
      <c r="W108" s="5"/>
      <c r="X108" s="5"/>
      <c r="Y108" s="5"/>
    </row>
    <row r="109" spans="1:25" ht="11.25">
      <c r="A109" s="27" t="s">
        <v>171</v>
      </c>
      <c r="B109" s="5">
        <v>4</v>
      </c>
      <c r="C109" s="5">
        <v>4</v>
      </c>
      <c r="D109" s="5">
        <f t="shared" si="6"/>
        <v>8</v>
      </c>
      <c r="E109" s="5"/>
      <c r="F109" s="5"/>
      <c r="G109" s="5"/>
      <c r="H109" s="5">
        <f t="shared" si="5"/>
        <v>8</v>
      </c>
      <c r="I109" s="5"/>
      <c r="J109" s="5"/>
      <c r="K109" s="5"/>
      <c r="L109" s="5"/>
      <c r="M109" s="5"/>
      <c r="N109" s="5"/>
      <c r="O109" s="5"/>
      <c r="P109" s="5"/>
      <c r="Q109" s="5"/>
      <c r="R109" s="5">
        <f>SUM(H109)</f>
        <v>8</v>
      </c>
      <c r="S109" s="5"/>
      <c r="T109" s="5"/>
      <c r="U109" s="5"/>
      <c r="V109" s="5"/>
      <c r="W109" s="5"/>
      <c r="X109" s="5"/>
      <c r="Y109" s="5"/>
    </row>
    <row r="110" spans="1:25" ht="11.25">
      <c r="A110" s="13" t="s">
        <v>490</v>
      </c>
      <c r="B110" s="5">
        <v>4</v>
      </c>
      <c r="C110" s="5">
        <v>8</v>
      </c>
      <c r="D110" s="5">
        <f t="shared" si="6"/>
        <v>12</v>
      </c>
      <c r="E110" s="5">
        <v>1</v>
      </c>
      <c r="F110" s="5"/>
      <c r="G110" s="5"/>
      <c r="H110" s="5">
        <f t="shared" si="5"/>
        <v>7</v>
      </c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>
        <f>SUM(H110)</f>
        <v>7</v>
      </c>
      <c r="T110" s="5"/>
      <c r="U110" s="5"/>
      <c r="V110" s="5"/>
      <c r="W110" s="5"/>
      <c r="X110" s="5"/>
      <c r="Y110" s="5"/>
    </row>
    <row r="111" spans="1:25" ht="11.25">
      <c r="A111" s="13" t="s">
        <v>491</v>
      </c>
      <c r="B111" s="5"/>
      <c r="C111" s="5">
        <v>2</v>
      </c>
      <c r="D111" s="5">
        <f t="shared" si="6"/>
        <v>2</v>
      </c>
      <c r="E111" s="5"/>
      <c r="F111" s="5"/>
      <c r="G111" s="5"/>
      <c r="H111" s="5">
        <f t="shared" si="5"/>
        <v>2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>
        <f>SUM(H111)</f>
        <v>2</v>
      </c>
      <c r="X111" s="5"/>
      <c r="Y111" s="5"/>
    </row>
    <row r="112" spans="1:25" ht="11.25">
      <c r="A112" s="13" t="s">
        <v>297</v>
      </c>
      <c r="B112" s="5"/>
      <c r="C112" s="5"/>
      <c r="D112" s="5">
        <f t="shared" si="6"/>
        <v>0</v>
      </c>
      <c r="E112" s="5"/>
      <c r="F112" s="5"/>
      <c r="G112" s="5"/>
      <c r="H112" s="5">
        <f t="shared" si="5"/>
        <v>0</v>
      </c>
      <c r="I112" s="5"/>
      <c r="J112" s="5"/>
      <c r="K112" s="5"/>
      <c r="L112" s="5"/>
      <c r="M112" s="5"/>
      <c r="N112" s="5"/>
      <c r="O112" s="5"/>
      <c r="P112" s="5"/>
      <c r="Q112" s="5">
        <f>SUM(H112)</f>
        <v>0</v>
      </c>
      <c r="R112" s="5"/>
      <c r="S112" s="5"/>
      <c r="T112" s="5"/>
      <c r="U112" s="5"/>
      <c r="V112" s="5"/>
      <c r="W112" s="5"/>
      <c r="X112" s="5"/>
      <c r="Y112" s="5"/>
    </row>
    <row r="113" spans="1:25" ht="11.25">
      <c r="A113" s="13" t="s">
        <v>492</v>
      </c>
      <c r="B113" s="5">
        <v>2</v>
      </c>
      <c r="C113" s="5">
        <v>7</v>
      </c>
      <c r="D113" s="5">
        <f t="shared" si="6"/>
        <v>9</v>
      </c>
      <c r="E113" s="5"/>
      <c r="F113" s="5"/>
      <c r="G113" s="5"/>
      <c r="H113" s="5">
        <f t="shared" si="5"/>
        <v>9</v>
      </c>
      <c r="I113" s="5"/>
      <c r="J113" s="5"/>
      <c r="K113" s="5"/>
      <c r="L113" s="5"/>
      <c r="M113" s="5"/>
      <c r="N113" s="5"/>
      <c r="O113" s="5"/>
      <c r="P113" s="5">
        <f>SUM(H113)</f>
        <v>9</v>
      </c>
      <c r="Q113" s="5"/>
      <c r="R113" s="5"/>
      <c r="S113" s="5"/>
      <c r="T113" s="5"/>
      <c r="U113" s="5"/>
      <c r="V113" s="5"/>
      <c r="W113" s="5"/>
      <c r="X113" s="5"/>
      <c r="Y113" s="5"/>
    </row>
    <row r="114" spans="1:25" ht="11.25">
      <c r="A114" s="27" t="s">
        <v>33</v>
      </c>
      <c r="B114" s="5">
        <v>5</v>
      </c>
      <c r="C114" s="5">
        <v>6</v>
      </c>
      <c r="D114" s="5">
        <f t="shared" si="6"/>
        <v>11</v>
      </c>
      <c r="E114" s="5"/>
      <c r="F114" s="5"/>
      <c r="G114" s="5"/>
      <c r="H114" s="5">
        <f t="shared" si="5"/>
        <v>11</v>
      </c>
      <c r="I114" s="5">
        <f>SUM(H114)</f>
        <v>11</v>
      </c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1:25" ht="11.25">
      <c r="A115" s="13" t="s">
        <v>21</v>
      </c>
      <c r="B115" s="5">
        <v>1</v>
      </c>
      <c r="C115" s="5">
        <v>6</v>
      </c>
      <c r="D115" s="5">
        <f t="shared" si="6"/>
        <v>7</v>
      </c>
      <c r="E115" s="5"/>
      <c r="F115" s="5"/>
      <c r="G115" s="5"/>
      <c r="H115" s="5">
        <f t="shared" si="5"/>
        <v>7</v>
      </c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>
        <f>SUM(H115)</f>
        <v>7</v>
      </c>
    </row>
    <row r="116" spans="1:25" ht="11.25">
      <c r="A116" s="13" t="s">
        <v>36</v>
      </c>
      <c r="B116" s="5">
        <v>1</v>
      </c>
      <c r="C116" s="5">
        <v>2</v>
      </c>
      <c r="D116" s="5">
        <f t="shared" si="6"/>
        <v>3</v>
      </c>
      <c r="E116" s="5"/>
      <c r="F116" s="5"/>
      <c r="G116" s="5"/>
      <c r="H116" s="5">
        <f t="shared" si="5"/>
        <v>3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>
        <f>SUM(H116)</f>
        <v>3</v>
      </c>
      <c r="V116" s="5"/>
      <c r="W116" s="5"/>
      <c r="X116" s="5"/>
      <c r="Y116" s="5"/>
    </row>
    <row r="117" spans="1:25" ht="11.25">
      <c r="A117" s="13" t="s">
        <v>172</v>
      </c>
      <c r="B117" s="5"/>
      <c r="C117" s="5">
        <v>2</v>
      </c>
      <c r="D117" s="5">
        <f t="shared" si="6"/>
        <v>2</v>
      </c>
      <c r="E117" s="5"/>
      <c r="F117" s="5"/>
      <c r="G117" s="5"/>
      <c r="H117" s="5">
        <f t="shared" si="5"/>
        <v>2</v>
      </c>
      <c r="I117" s="5"/>
      <c r="J117" s="5"/>
      <c r="K117" s="5"/>
      <c r="L117" s="5"/>
      <c r="M117" s="5"/>
      <c r="N117" s="5"/>
      <c r="O117" s="5">
        <f>SUM(H117)</f>
        <v>2</v>
      </c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1:25" ht="11.25">
      <c r="A118" s="13" t="s">
        <v>696</v>
      </c>
      <c r="B118" s="5"/>
      <c r="C118" s="5"/>
      <c r="D118" s="5">
        <f t="shared" si="6"/>
        <v>0</v>
      </c>
      <c r="E118" s="5"/>
      <c r="F118" s="5"/>
      <c r="G118" s="5"/>
      <c r="H118" s="5">
        <f t="shared" si="5"/>
        <v>0</v>
      </c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1:25" ht="11.25">
      <c r="A119" s="27" t="s">
        <v>298</v>
      </c>
      <c r="B119" s="5"/>
      <c r="C119" s="5">
        <v>2</v>
      </c>
      <c r="D119" s="5">
        <f t="shared" si="6"/>
        <v>2</v>
      </c>
      <c r="E119" s="5"/>
      <c r="F119" s="5"/>
      <c r="G119" s="5"/>
      <c r="H119" s="5">
        <f t="shared" si="5"/>
        <v>2</v>
      </c>
      <c r="I119" s="5">
        <f>SUM(H119)</f>
        <v>2</v>
      </c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1:25" ht="11.25">
      <c r="A120" s="27" t="s">
        <v>493</v>
      </c>
      <c r="B120" s="5">
        <v>1</v>
      </c>
      <c r="C120" s="5">
        <v>6</v>
      </c>
      <c r="D120" s="5">
        <f t="shared" si="6"/>
        <v>7</v>
      </c>
      <c r="E120" s="5"/>
      <c r="F120" s="5"/>
      <c r="G120" s="5"/>
      <c r="H120" s="5">
        <f t="shared" si="5"/>
        <v>7</v>
      </c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>
        <f>SUM(H120)</f>
        <v>7</v>
      </c>
      <c r="W120" s="5"/>
      <c r="X120" s="5"/>
      <c r="Y120" s="5"/>
    </row>
    <row r="121" spans="1:25" ht="11.25">
      <c r="A121" s="13" t="s">
        <v>494</v>
      </c>
      <c r="B121" s="5"/>
      <c r="C121" s="5"/>
      <c r="D121" s="5">
        <f t="shared" si="6"/>
        <v>0</v>
      </c>
      <c r="E121" s="5"/>
      <c r="F121" s="5"/>
      <c r="G121" s="5"/>
      <c r="H121" s="5">
        <f t="shared" si="5"/>
        <v>0</v>
      </c>
      <c r="I121" s="5"/>
      <c r="J121" s="5"/>
      <c r="K121" s="5"/>
      <c r="L121" s="5"/>
      <c r="M121" s="5">
        <f>SUM(H121)</f>
        <v>0</v>
      </c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1.25">
      <c r="A122" s="13" t="s">
        <v>26</v>
      </c>
      <c r="B122" s="5"/>
      <c r="C122" s="5">
        <v>5</v>
      </c>
      <c r="D122" s="5">
        <f t="shared" si="6"/>
        <v>5</v>
      </c>
      <c r="E122" s="5">
        <v>1</v>
      </c>
      <c r="F122" s="5"/>
      <c r="G122" s="5"/>
      <c r="H122" s="5">
        <f t="shared" si="5"/>
        <v>0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>
        <f>SUM(H122)</f>
        <v>0</v>
      </c>
      <c r="X122" s="5"/>
      <c r="Y122" s="5"/>
    </row>
    <row r="123" spans="1:25" ht="11.25">
      <c r="A123" s="27" t="s">
        <v>173</v>
      </c>
      <c r="B123" s="5">
        <v>3</v>
      </c>
      <c r="C123" s="5">
        <v>11</v>
      </c>
      <c r="D123" s="5">
        <f t="shared" si="6"/>
        <v>14</v>
      </c>
      <c r="E123" s="5">
        <v>1</v>
      </c>
      <c r="F123" s="5"/>
      <c r="G123" s="5"/>
      <c r="H123" s="5">
        <f t="shared" si="5"/>
        <v>9</v>
      </c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>
        <f>SUM(H123)</f>
        <v>9</v>
      </c>
    </row>
    <row r="124" spans="1:25" ht="11.25">
      <c r="A124" s="27" t="s">
        <v>495</v>
      </c>
      <c r="B124" s="5"/>
      <c r="C124" s="5">
        <v>1</v>
      </c>
      <c r="D124" s="5">
        <f t="shared" si="6"/>
        <v>1</v>
      </c>
      <c r="E124" s="5"/>
      <c r="F124" s="5"/>
      <c r="G124" s="5"/>
      <c r="H124" s="5">
        <f t="shared" si="5"/>
        <v>1</v>
      </c>
      <c r="I124" s="5"/>
      <c r="J124" s="5"/>
      <c r="K124" s="5"/>
      <c r="L124" s="5"/>
      <c r="M124" s="5"/>
      <c r="N124" s="5">
        <f>SUM(H124)</f>
        <v>1</v>
      </c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1.25">
      <c r="A125" s="13" t="s">
        <v>174</v>
      </c>
      <c r="B125" s="5">
        <v>1</v>
      </c>
      <c r="C125" s="5">
        <v>3</v>
      </c>
      <c r="D125" s="5">
        <f t="shared" si="6"/>
        <v>4</v>
      </c>
      <c r="E125" s="5"/>
      <c r="F125" s="5"/>
      <c r="G125" s="5"/>
      <c r="H125" s="5">
        <f t="shared" si="5"/>
        <v>4</v>
      </c>
      <c r="I125" s="5"/>
      <c r="J125" s="5"/>
      <c r="K125" s="5"/>
      <c r="L125" s="5"/>
      <c r="M125" s="5"/>
      <c r="N125" s="5"/>
      <c r="O125" s="5">
        <f>SUM(H125)</f>
        <v>4</v>
      </c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1.25">
      <c r="A126" s="13" t="s">
        <v>37</v>
      </c>
      <c r="B126" s="5"/>
      <c r="C126" s="5">
        <v>1</v>
      </c>
      <c r="D126" s="5">
        <f t="shared" si="6"/>
        <v>1</v>
      </c>
      <c r="E126" s="5"/>
      <c r="F126" s="5"/>
      <c r="G126" s="5"/>
      <c r="H126" s="5">
        <f t="shared" si="5"/>
        <v>1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>
        <f>SUM(H126)</f>
        <v>1</v>
      </c>
      <c r="X126" s="5"/>
      <c r="Y126" s="5"/>
    </row>
    <row r="127" spans="1:25" ht="11.25">
      <c r="A127" s="13" t="s">
        <v>549</v>
      </c>
      <c r="B127" s="5"/>
      <c r="C127" s="5">
        <v>3</v>
      </c>
      <c r="D127" s="5">
        <f t="shared" si="6"/>
        <v>3</v>
      </c>
      <c r="E127" s="5"/>
      <c r="F127" s="5"/>
      <c r="G127" s="5"/>
      <c r="H127" s="5">
        <f t="shared" si="5"/>
        <v>3</v>
      </c>
      <c r="I127" s="5"/>
      <c r="J127" s="5"/>
      <c r="K127" s="5"/>
      <c r="L127" s="5"/>
      <c r="M127" s="5"/>
      <c r="N127" s="5"/>
      <c r="O127" s="5">
        <f>SUM(H127)</f>
        <v>3</v>
      </c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1:25" ht="11.25">
      <c r="A128" s="13" t="s">
        <v>496</v>
      </c>
      <c r="B128" s="5"/>
      <c r="C128" s="5"/>
      <c r="D128" s="5">
        <f t="shared" si="6"/>
        <v>0</v>
      </c>
      <c r="E128" s="5"/>
      <c r="F128" s="5"/>
      <c r="G128" s="5"/>
      <c r="H128" s="5">
        <f t="shared" si="5"/>
        <v>0</v>
      </c>
      <c r="I128" s="5"/>
      <c r="J128" s="5"/>
      <c r="K128" s="5"/>
      <c r="L128" s="5"/>
      <c r="M128" s="5"/>
      <c r="N128" s="5"/>
      <c r="O128" s="5"/>
      <c r="P128" s="5"/>
      <c r="Q128" s="5">
        <f>SUM(H128)</f>
        <v>0</v>
      </c>
      <c r="R128" s="5"/>
      <c r="S128" s="5"/>
      <c r="T128" s="5"/>
      <c r="U128" s="5"/>
      <c r="V128" s="5"/>
      <c r="W128" s="5"/>
      <c r="X128" s="5"/>
      <c r="Y128" s="5"/>
    </row>
    <row r="129" spans="1:25" ht="11.25">
      <c r="A129" s="13" t="s">
        <v>735</v>
      </c>
      <c r="B129" s="5"/>
      <c r="C129" s="5"/>
      <c r="D129" s="5">
        <f t="shared" si="6"/>
        <v>0</v>
      </c>
      <c r="E129" s="5"/>
      <c r="F129" s="5"/>
      <c r="G129" s="5"/>
      <c r="H129" s="5">
        <f t="shared" si="5"/>
        <v>0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1:25" ht="11.25">
      <c r="A130" s="13" t="s">
        <v>299</v>
      </c>
      <c r="B130" s="5">
        <v>1</v>
      </c>
      <c r="C130" s="5">
        <v>2</v>
      </c>
      <c r="D130" s="5">
        <f t="shared" si="6"/>
        <v>3</v>
      </c>
      <c r="E130" s="5">
        <v>1</v>
      </c>
      <c r="F130" s="5"/>
      <c r="G130" s="5"/>
      <c r="H130" s="5">
        <f t="shared" si="5"/>
        <v>-2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>
        <f>SUM(H130)</f>
        <v>-2</v>
      </c>
      <c r="T130" s="5"/>
      <c r="U130" s="5"/>
      <c r="V130" s="5"/>
      <c r="W130" s="5"/>
      <c r="X130" s="5"/>
      <c r="Y130" s="5"/>
    </row>
    <row r="131" spans="1:25" ht="11.25">
      <c r="A131" s="13" t="s">
        <v>197</v>
      </c>
      <c r="B131" s="5">
        <v>2</v>
      </c>
      <c r="C131" s="5">
        <v>8</v>
      </c>
      <c r="D131" s="5">
        <f t="shared" si="6"/>
        <v>10</v>
      </c>
      <c r="E131" s="5"/>
      <c r="F131" s="5"/>
      <c r="G131" s="5"/>
      <c r="H131" s="5">
        <f t="shared" si="5"/>
        <v>10</v>
      </c>
      <c r="I131" s="5"/>
      <c r="J131" s="5"/>
      <c r="K131" s="5"/>
      <c r="L131" s="5"/>
      <c r="M131" s="5"/>
      <c r="N131" s="5"/>
      <c r="O131" s="5"/>
      <c r="P131" s="5">
        <f>SUM(H131)</f>
        <v>10</v>
      </c>
      <c r="Q131" s="5"/>
      <c r="R131" s="5"/>
      <c r="S131" s="5"/>
      <c r="T131" s="5"/>
      <c r="U131" s="5"/>
      <c r="V131" s="5"/>
      <c r="W131" s="5"/>
      <c r="X131" s="5"/>
      <c r="Y131" s="5"/>
    </row>
    <row r="132" spans="1:25" ht="11.25">
      <c r="A132" s="13" t="s">
        <v>497</v>
      </c>
      <c r="B132" s="5"/>
      <c r="C132" s="5"/>
      <c r="D132" s="5">
        <f t="shared" si="6"/>
        <v>0</v>
      </c>
      <c r="E132" s="5"/>
      <c r="F132" s="5"/>
      <c r="G132" s="5"/>
      <c r="H132" s="5">
        <f t="shared" si="5"/>
        <v>0</v>
      </c>
      <c r="I132" s="5"/>
      <c r="J132" s="5"/>
      <c r="K132" s="5"/>
      <c r="L132" s="5">
        <f>SUM(H132)</f>
        <v>0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1:25" ht="11.25">
      <c r="A133" s="13" t="s">
        <v>736</v>
      </c>
      <c r="B133" s="5"/>
      <c r="C133" s="5"/>
      <c r="D133" s="5">
        <f t="shared" si="6"/>
        <v>0</v>
      </c>
      <c r="E133" s="5"/>
      <c r="F133" s="5"/>
      <c r="G133" s="5"/>
      <c r="H133" s="5">
        <f t="shared" si="5"/>
        <v>0</v>
      </c>
      <c r="I133" s="5"/>
      <c r="J133" s="5"/>
      <c r="K133" s="5"/>
      <c r="L133" s="5"/>
      <c r="M133" s="5"/>
      <c r="N133" s="5"/>
      <c r="O133" s="5"/>
      <c r="P133" s="5"/>
      <c r="Q133" s="5">
        <f>SUM(H133)</f>
        <v>0</v>
      </c>
      <c r="R133" s="5"/>
      <c r="S133" s="5"/>
      <c r="T133" s="5"/>
      <c r="U133" s="5"/>
      <c r="V133" s="5"/>
      <c r="W133" s="5"/>
      <c r="X133" s="5"/>
      <c r="Y133" s="5"/>
    </row>
    <row r="134" spans="1:25" ht="11.25">
      <c r="A134" s="13" t="s">
        <v>708</v>
      </c>
      <c r="B134" s="5"/>
      <c r="C134" s="5"/>
      <c r="D134" s="5">
        <f t="shared" si="6"/>
        <v>0</v>
      </c>
      <c r="E134" s="5"/>
      <c r="F134" s="5"/>
      <c r="G134" s="5"/>
      <c r="H134" s="5">
        <f t="shared" si="5"/>
        <v>0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1:25" ht="11.25">
      <c r="A135" s="13" t="s">
        <v>498</v>
      </c>
      <c r="B135" s="5">
        <v>2</v>
      </c>
      <c r="C135" s="5">
        <v>10</v>
      </c>
      <c r="D135" s="5">
        <f t="shared" si="6"/>
        <v>12</v>
      </c>
      <c r="E135" s="5"/>
      <c r="F135" s="5"/>
      <c r="G135" s="5"/>
      <c r="H135" s="5">
        <f t="shared" si="5"/>
        <v>12</v>
      </c>
      <c r="I135" s="5"/>
      <c r="J135" s="5"/>
      <c r="K135" s="5"/>
      <c r="L135" s="5"/>
      <c r="M135" s="5"/>
      <c r="N135" s="5"/>
      <c r="O135" s="5"/>
      <c r="P135" s="5">
        <f>SUM(H135)</f>
        <v>12</v>
      </c>
      <c r="Q135" s="5"/>
      <c r="R135" s="5"/>
      <c r="S135" s="5"/>
      <c r="T135" s="5"/>
      <c r="U135" s="5"/>
      <c r="V135" s="5"/>
      <c r="W135" s="5"/>
      <c r="X135" s="5"/>
      <c r="Y135" s="5"/>
    </row>
    <row r="136" spans="1:25" ht="11.25">
      <c r="A136" s="13" t="s">
        <v>22</v>
      </c>
      <c r="B136" s="5"/>
      <c r="C136" s="5"/>
      <c r="D136" s="5">
        <f t="shared" si="6"/>
        <v>0</v>
      </c>
      <c r="E136" s="5"/>
      <c r="F136" s="5"/>
      <c r="G136" s="5"/>
      <c r="H136" s="5">
        <f t="shared" si="5"/>
        <v>0</v>
      </c>
      <c r="I136" s="5"/>
      <c r="J136" s="5"/>
      <c r="K136" s="5">
        <f>SUM(H136)</f>
        <v>0</v>
      </c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1:25" ht="11.25">
      <c r="A137" s="13" t="s">
        <v>499</v>
      </c>
      <c r="B137" s="5">
        <v>5</v>
      </c>
      <c r="C137" s="5">
        <v>4</v>
      </c>
      <c r="D137" s="5">
        <f t="shared" si="6"/>
        <v>9</v>
      </c>
      <c r="E137" s="5"/>
      <c r="F137" s="5"/>
      <c r="G137" s="5"/>
      <c r="H137" s="5">
        <f t="shared" si="5"/>
        <v>9</v>
      </c>
      <c r="I137" s="5"/>
      <c r="J137" s="5"/>
      <c r="K137" s="5">
        <f>SUM(H137)</f>
        <v>9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1:25" ht="11.25">
      <c r="A138" s="13" t="s">
        <v>702</v>
      </c>
      <c r="B138" s="5"/>
      <c r="C138" s="5"/>
      <c r="D138" s="5">
        <f t="shared" si="6"/>
        <v>0</v>
      </c>
      <c r="E138" s="5"/>
      <c r="F138" s="5"/>
      <c r="G138" s="5"/>
      <c r="H138" s="5">
        <f t="shared" si="5"/>
        <v>0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1:25" ht="11.25">
      <c r="A139" s="13" t="s">
        <v>731</v>
      </c>
      <c r="B139" s="5"/>
      <c r="C139" s="5"/>
      <c r="D139" s="5">
        <f t="shared" si="6"/>
        <v>0</v>
      </c>
      <c r="E139" s="5"/>
      <c r="F139" s="5"/>
      <c r="G139" s="5"/>
      <c r="H139" s="5">
        <f t="shared" si="5"/>
        <v>0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1:25" ht="11.25">
      <c r="A140" s="13" t="s">
        <v>300</v>
      </c>
      <c r="B140" s="5">
        <v>3</v>
      </c>
      <c r="C140" s="5">
        <v>1</v>
      </c>
      <c r="D140" s="5">
        <f aca="true" t="shared" si="7" ref="D140:D157">SUM(B140:C140)</f>
        <v>4</v>
      </c>
      <c r="E140" s="5"/>
      <c r="F140" s="5"/>
      <c r="G140" s="5"/>
      <c r="H140" s="5">
        <f t="shared" si="5"/>
        <v>4</v>
      </c>
      <c r="I140" s="5">
        <f>SUM(H140)</f>
        <v>4</v>
      </c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1.25">
      <c r="A141" s="13" t="s">
        <v>175</v>
      </c>
      <c r="B141" s="5"/>
      <c r="C141" s="5">
        <v>2</v>
      </c>
      <c r="D141" s="5">
        <f t="shared" si="7"/>
        <v>2</v>
      </c>
      <c r="E141" s="5"/>
      <c r="F141" s="5"/>
      <c r="G141" s="5"/>
      <c r="H141" s="5">
        <f t="shared" si="5"/>
        <v>2</v>
      </c>
      <c r="I141" s="5"/>
      <c r="J141" s="5"/>
      <c r="K141" s="5"/>
      <c r="L141" s="5"/>
      <c r="M141" s="5"/>
      <c r="N141" s="5"/>
      <c r="O141" s="5"/>
      <c r="P141" s="5"/>
      <c r="Q141" s="5">
        <f>SUM(H141)</f>
        <v>2</v>
      </c>
      <c r="R141" s="5"/>
      <c r="S141" s="5"/>
      <c r="T141" s="5"/>
      <c r="U141" s="5"/>
      <c r="V141" s="5"/>
      <c r="W141" s="5"/>
      <c r="X141" s="5"/>
      <c r="Y141" s="5"/>
    </row>
    <row r="142" spans="1:25" ht="11.25">
      <c r="A142" s="13" t="s">
        <v>757</v>
      </c>
      <c r="B142" s="5">
        <v>2</v>
      </c>
      <c r="C142" s="5">
        <v>4</v>
      </c>
      <c r="D142" s="5">
        <f t="shared" si="7"/>
        <v>6</v>
      </c>
      <c r="E142" s="5"/>
      <c r="F142" s="5"/>
      <c r="G142" s="5"/>
      <c r="H142" s="5">
        <f t="shared" si="5"/>
        <v>6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1.25">
      <c r="A143" s="27" t="s">
        <v>42</v>
      </c>
      <c r="B143" s="5"/>
      <c r="C143" s="5"/>
      <c r="D143" s="5">
        <f t="shared" si="7"/>
        <v>0</v>
      </c>
      <c r="E143" s="5"/>
      <c r="F143" s="5"/>
      <c r="G143" s="5"/>
      <c r="H143" s="5">
        <f t="shared" si="5"/>
        <v>0</v>
      </c>
      <c r="I143" s="5"/>
      <c r="J143" s="5"/>
      <c r="K143" s="5"/>
      <c r="L143" s="5">
        <f>SUM(H143)</f>
        <v>0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1.25">
      <c r="A144" s="13" t="s">
        <v>716</v>
      </c>
      <c r="B144" s="5"/>
      <c r="C144" s="5"/>
      <c r="D144" s="5">
        <f t="shared" si="7"/>
        <v>0</v>
      </c>
      <c r="E144" s="5"/>
      <c r="F144" s="5"/>
      <c r="G144" s="5"/>
      <c r="H144" s="5">
        <f t="shared" si="5"/>
        <v>0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5" ht="11.25">
      <c r="A145" s="13" t="s">
        <v>40</v>
      </c>
      <c r="B145" s="5">
        <v>4</v>
      </c>
      <c r="C145" s="5">
        <v>3</v>
      </c>
      <c r="D145" s="5">
        <f t="shared" si="7"/>
        <v>7</v>
      </c>
      <c r="E145" s="5">
        <v>1</v>
      </c>
      <c r="F145" s="5"/>
      <c r="G145" s="5"/>
      <c r="H145" s="5">
        <f t="shared" si="5"/>
        <v>2</v>
      </c>
      <c r="I145" s="5"/>
      <c r="J145" s="5"/>
      <c r="K145" s="5"/>
      <c r="L145" s="5"/>
      <c r="M145" s="5"/>
      <c r="N145" s="5">
        <f>SUM(H145)</f>
        <v>2</v>
      </c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1:25" ht="11.25">
      <c r="A146" s="13" t="s">
        <v>500</v>
      </c>
      <c r="B146" s="5"/>
      <c r="C146" s="5">
        <v>1</v>
      </c>
      <c r="D146" s="5">
        <f t="shared" si="7"/>
        <v>1</v>
      </c>
      <c r="E146" s="5"/>
      <c r="F146" s="5"/>
      <c r="G146" s="5"/>
      <c r="H146" s="5">
        <f t="shared" si="5"/>
        <v>1</v>
      </c>
      <c r="I146" s="5"/>
      <c r="J146" s="5">
        <f>SUM(H146)</f>
        <v>1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1:25" ht="11.25">
      <c r="A147" s="13" t="s">
        <v>501</v>
      </c>
      <c r="B147" s="5">
        <v>7</v>
      </c>
      <c r="C147" s="5">
        <v>16</v>
      </c>
      <c r="D147" s="5">
        <f t="shared" si="7"/>
        <v>23</v>
      </c>
      <c r="E147" s="5"/>
      <c r="F147" s="5"/>
      <c r="G147" s="5"/>
      <c r="H147" s="5">
        <f t="shared" si="5"/>
        <v>23</v>
      </c>
      <c r="I147" s="5"/>
      <c r="J147" s="5">
        <f>SUM(H147)</f>
        <v>23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1:25" ht="11.25">
      <c r="A148" s="13" t="s">
        <v>24</v>
      </c>
      <c r="B148" s="5">
        <v>1</v>
      </c>
      <c r="C148" s="5">
        <v>6</v>
      </c>
      <c r="D148" s="5">
        <f t="shared" si="7"/>
        <v>7</v>
      </c>
      <c r="E148" s="5"/>
      <c r="F148" s="5"/>
      <c r="G148" s="5"/>
      <c r="H148" s="5">
        <f t="shared" si="5"/>
        <v>7</v>
      </c>
      <c r="I148" s="5"/>
      <c r="J148" s="5"/>
      <c r="K148" s="5"/>
      <c r="L148" s="5"/>
      <c r="M148" s="5"/>
      <c r="N148" s="5">
        <f>SUM(H148)</f>
        <v>7</v>
      </c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1:25" ht="11.25">
      <c r="A149" s="13" t="s">
        <v>176</v>
      </c>
      <c r="B149" s="5">
        <v>1</v>
      </c>
      <c r="C149" s="5">
        <v>10</v>
      </c>
      <c r="D149" s="5">
        <f t="shared" si="7"/>
        <v>11</v>
      </c>
      <c r="E149" s="5"/>
      <c r="F149" s="5"/>
      <c r="G149" s="5"/>
      <c r="H149" s="5">
        <f t="shared" si="5"/>
        <v>11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>
        <f>SUM(H149)</f>
        <v>11</v>
      </c>
      <c r="Y149" s="5"/>
    </row>
    <row r="150" spans="1:25" ht="11.25">
      <c r="A150" s="13" t="s">
        <v>502</v>
      </c>
      <c r="B150" s="5">
        <v>1</v>
      </c>
      <c r="C150" s="5">
        <v>6</v>
      </c>
      <c r="D150" s="5">
        <f t="shared" si="7"/>
        <v>7</v>
      </c>
      <c r="E150" s="5"/>
      <c r="F150" s="5"/>
      <c r="G150" s="5"/>
      <c r="H150" s="5">
        <f t="shared" si="5"/>
        <v>7</v>
      </c>
      <c r="I150" s="5"/>
      <c r="J150" s="5"/>
      <c r="K150" s="5"/>
      <c r="L150" s="5">
        <f>SUM(H150)</f>
        <v>7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1:25" ht="11.25">
      <c r="A151" s="27" t="s">
        <v>38</v>
      </c>
      <c r="B151" s="5">
        <v>1</v>
      </c>
      <c r="C151" s="5">
        <v>2</v>
      </c>
      <c r="D151" s="5">
        <f t="shared" si="7"/>
        <v>3</v>
      </c>
      <c r="E151" s="5"/>
      <c r="F151" s="5"/>
      <c r="G151" s="5"/>
      <c r="H151" s="5">
        <f t="shared" si="5"/>
        <v>3</v>
      </c>
      <c r="I151" s="5"/>
      <c r="J151" s="5"/>
      <c r="K151" s="5"/>
      <c r="L151" s="5"/>
      <c r="M151" s="5">
        <f>SUM(H151)</f>
        <v>3</v>
      </c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1:25" ht="11.25">
      <c r="A152" s="13" t="s">
        <v>697</v>
      </c>
      <c r="B152" s="5"/>
      <c r="C152" s="5"/>
      <c r="D152" s="5">
        <f t="shared" si="7"/>
        <v>0</v>
      </c>
      <c r="E152" s="5"/>
      <c r="F152" s="5"/>
      <c r="G152" s="5"/>
      <c r="H152" s="5">
        <f t="shared" si="5"/>
        <v>0</v>
      </c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1:25" ht="11.25">
      <c r="A153" s="13" t="s">
        <v>503</v>
      </c>
      <c r="B153" s="5">
        <v>2</v>
      </c>
      <c r="C153" s="5">
        <v>6</v>
      </c>
      <c r="D153" s="5">
        <f t="shared" si="7"/>
        <v>8</v>
      </c>
      <c r="E153" s="5">
        <v>1</v>
      </c>
      <c r="F153" s="5"/>
      <c r="G153" s="5"/>
      <c r="H153" s="5">
        <f>SUM(D153-E153*5-F153*10+G153*10)</f>
        <v>3</v>
      </c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>
        <f>SUM(H153)</f>
        <v>3</v>
      </c>
      <c r="W153" s="5"/>
      <c r="X153" s="5"/>
      <c r="Y153" s="5"/>
    </row>
    <row r="154" spans="1:25" ht="11.25">
      <c r="A154" s="27" t="s">
        <v>504</v>
      </c>
      <c r="B154" s="5"/>
      <c r="C154" s="5">
        <v>1</v>
      </c>
      <c r="D154" s="5">
        <f t="shared" si="7"/>
        <v>1</v>
      </c>
      <c r="E154" s="5"/>
      <c r="F154" s="5"/>
      <c r="G154" s="5"/>
      <c r="H154" s="5">
        <f>SUM(D154-E154*5-F154*10+G154*10)</f>
        <v>1</v>
      </c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>
        <f>SUM(H154)</f>
        <v>1</v>
      </c>
      <c r="V154" s="5"/>
      <c r="W154" s="5"/>
      <c r="X154" s="5"/>
      <c r="Y154" s="5"/>
    </row>
    <row r="155" spans="1:25" ht="11.25">
      <c r="A155" s="13" t="s">
        <v>505</v>
      </c>
      <c r="B155" s="5"/>
      <c r="C155" s="5">
        <v>1</v>
      </c>
      <c r="D155" s="5">
        <f t="shared" si="7"/>
        <v>1</v>
      </c>
      <c r="E155" s="5"/>
      <c r="F155" s="5"/>
      <c r="G155" s="5"/>
      <c r="H155" s="5">
        <f>SUM(D155-E155*5-F155*10+G155*10)</f>
        <v>1</v>
      </c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>
        <f>SUM(H155)</f>
        <v>1</v>
      </c>
      <c r="U155" s="5"/>
      <c r="V155" s="5"/>
      <c r="W155" s="5"/>
      <c r="X155" s="5"/>
      <c r="Y155" s="5"/>
    </row>
    <row r="156" spans="1:25" ht="11.25">
      <c r="A156" s="13" t="s">
        <v>31</v>
      </c>
      <c r="B156" s="5"/>
      <c r="C156" s="5">
        <v>3</v>
      </c>
      <c r="D156" s="5">
        <f t="shared" si="7"/>
        <v>3</v>
      </c>
      <c r="E156" s="5"/>
      <c r="F156" s="5"/>
      <c r="G156" s="5"/>
      <c r="H156" s="5">
        <f>SUM(D156-E156*5-F156*10+G156*10)</f>
        <v>3</v>
      </c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>
        <f>SUM(H156)</f>
        <v>3</v>
      </c>
      <c r="W156" s="5"/>
      <c r="X156" s="5"/>
      <c r="Y156" s="5"/>
    </row>
    <row r="157" spans="1:25" ht="11.25">
      <c r="A157" s="13" t="s">
        <v>29</v>
      </c>
      <c r="B157" s="5">
        <v>3</v>
      </c>
      <c r="C157" s="5">
        <v>5</v>
      </c>
      <c r="D157" s="5">
        <f t="shared" si="7"/>
        <v>8</v>
      </c>
      <c r="E157" s="5">
        <v>1</v>
      </c>
      <c r="F157" s="5"/>
      <c r="G157" s="5"/>
      <c r="H157" s="5">
        <f>SUM(D157-E157*5-F157*10+G157*10)</f>
        <v>3</v>
      </c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>
        <f>SUM(H157)</f>
        <v>3</v>
      </c>
      <c r="X157" s="5"/>
      <c r="Y157" s="5"/>
    </row>
    <row r="158" spans="5:25" ht="11.25">
      <c r="E158" s="4">
        <f>SUM(E39:E157)</f>
        <v>17</v>
      </c>
      <c r="F158" s="4">
        <f>SUM(F39:F157)</f>
        <v>1</v>
      </c>
      <c r="G158" s="4">
        <f>SUM(G39:G157)</f>
        <v>0</v>
      </c>
      <c r="H158" s="4"/>
      <c r="I158" s="4" t="s">
        <v>450</v>
      </c>
      <c r="J158" s="4" t="s">
        <v>449</v>
      </c>
      <c r="K158" s="4" t="s">
        <v>445</v>
      </c>
      <c r="L158" s="4" t="s">
        <v>271</v>
      </c>
      <c r="M158" s="4" t="s">
        <v>446</v>
      </c>
      <c r="N158" s="4" t="s">
        <v>272</v>
      </c>
      <c r="O158" s="4" t="s">
        <v>273</v>
      </c>
      <c r="P158" s="4" t="s">
        <v>274</v>
      </c>
      <c r="Q158" s="4" t="s">
        <v>275</v>
      </c>
      <c r="R158" s="4" t="s">
        <v>276</v>
      </c>
      <c r="S158" s="4" t="s">
        <v>191</v>
      </c>
      <c r="T158" s="4" t="s">
        <v>277</v>
      </c>
      <c r="U158" s="4" t="s">
        <v>447</v>
      </c>
      <c r="V158" s="4" t="s">
        <v>278</v>
      </c>
      <c r="W158" s="4" t="s">
        <v>448</v>
      </c>
      <c r="X158" s="4" t="s">
        <v>279</v>
      </c>
      <c r="Y158" s="4" t="s">
        <v>280</v>
      </c>
    </row>
    <row r="159" spans="2:25" ht="11.25">
      <c r="B159" s="19"/>
      <c r="C159" s="19"/>
      <c r="D159" s="19"/>
      <c r="E159" s="4" t="s">
        <v>7</v>
      </c>
      <c r="F159" s="4" t="s">
        <v>418</v>
      </c>
      <c r="G159" s="4" t="s">
        <v>6</v>
      </c>
      <c r="H159" s="4" t="s">
        <v>4</v>
      </c>
      <c r="I159" s="5">
        <f aca="true" t="shared" si="8" ref="I159:Y159">SUM(I39:I157)</f>
        <v>30</v>
      </c>
      <c r="J159" s="5">
        <f t="shared" si="8"/>
        <v>46</v>
      </c>
      <c r="K159" s="5">
        <f t="shared" si="8"/>
        <v>13</v>
      </c>
      <c r="L159" s="5">
        <f t="shared" si="8"/>
        <v>8</v>
      </c>
      <c r="M159" s="5">
        <f t="shared" si="8"/>
        <v>32</v>
      </c>
      <c r="N159" s="5">
        <f t="shared" si="8"/>
        <v>30</v>
      </c>
      <c r="O159" s="5">
        <f t="shared" si="8"/>
        <v>32</v>
      </c>
      <c r="P159" s="5">
        <f t="shared" si="8"/>
        <v>34</v>
      </c>
      <c r="Q159" s="5">
        <f t="shared" si="8"/>
        <v>2</v>
      </c>
      <c r="R159" s="5">
        <f t="shared" si="8"/>
        <v>26</v>
      </c>
      <c r="S159" s="5">
        <f t="shared" si="8"/>
        <v>8</v>
      </c>
      <c r="T159" s="5">
        <f t="shared" si="8"/>
        <v>36</v>
      </c>
      <c r="U159" s="5">
        <f t="shared" si="8"/>
        <v>29</v>
      </c>
      <c r="V159" s="5">
        <f t="shared" si="8"/>
        <v>24</v>
      </c>
      <c r="W159" s="5">
        <f t="shared" si="8"/>
        <v>19</v>
      </c>
      <c r="X159" s="5">
        <f t="shared" si="8"/>
        <v>13</v>
      </c>
      <c r="Y159" s="5">
        <f t="shared" si="8"/>
        <v>23</v>
      </c>
    </row>
    <row r="160" spans="1:25" ht="11.25">
      <c r="A160" s="13" t="s">
        <v>46</v>
      </c>
      <c r="B160" s="5">
        <v>5</v>
      </c>
      <c r="C160" s="5">
        <v>5</v>
      </c>
      <c r="D160" s="5">
        <f aca="true" t="shared" si="9" ref="D160:D342">SUM(B160:C160)</f>
        <v>10</v>
      </c>
      <c r="E160" s="5"/>
      <c r="F160" s="5"/>
      <c r="G160" s="5"/>
      <c r="H160" s="5">
        <f>SUM(D160-E160*5-F160*10+G160*5)</f>
        <v>10</v>
      </c>
      <c r="I160" s="5"/>
      <c r="J160" s="5"/>
      <c r="K160" s="5"/>
      <c r="L160" s="5"/>
      <c r="M160" s="5"/>
      <c r="N160" s="5">
        <f>SUM(H160)</f>
        <v>10</v>
      </c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1:25" ht="11.25">
      <c r="A161" s="13" t="s">
        <v>424</v>
      </c>
      <c r="B161" s="12">
        <v>2</v>
      </c>
      <c r="C161" s="5">
        <v>2</v>
      </c>
      <c r="D161" s="5">
        <f aca="true" t="shared" si="10" ref="D161:D230">SUM(B161:C161)</f>
        <v>4</v>
      </c>
      <c r="E161" s="5"/>
      <c r="F161" s="5"/>
      <c r="G161" s="5"/>
      <c r="H161" s="5">
        <f aca="true" t="shared" si="11" ref="H161:H251">SUM(D161-E161*5-F161*10+G161*5)</f>
        <v>4</v>
      </c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>
        <f>SUM(H161)</f>
        <v>4</v>
      </c>
      <c r="W161" s="5"/>
      <c r="X161" s="5"/>
      <c r="Y161" s="5"/>
    </row>
    <row r="162" spans="1:25" ht="11.25">
      <c r="A162" s="13" t="s">
        <v>47</v>
      </c>
      <c r="B162" s="12">
        <v>2</v>
      </c>
      <c r="C162" s="5"/>
      <c r="D162" s="5">
        <f t="shared" si="10"/>
        <v>2</v>
      </c>
      <c r="E162" s="5"/>
      <c r="F162" s="5"/>
      <c r="G162" s="5"/>
      <c r="H162" s="5">
        <f t="shared" si="11"/>
        <v>2</v>
      </c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>
        <f>SUM(H162)</f>
        <v>2</v>
      </c>
      <c r="U162" s="5"/>
      <c r="V162" s="5"/>
      <c r="W162" s="5"/>
      <c r="X162" s="5"/>
      <c r="Y162" s="5"/>
    </row>
    <row r="163" spans="1:25" ht="11.25">
      <c r="A163" s="13" t="s">
        <v>749</v>
      </c>
      <c r="B163" s="12">
        <v>1</v>
      </c>
      <c r="C163" s="5">
        <v>2</v>
      </c>
      <c r="D163" s="5">
        <f t="shared" si="10"/>
        <v>3</v>
      </c>
      <c r="E163" s="5"/>
      <c r="F163" s="5"/>
      <c r="G163" s="5"/>
      <c r="H163" s="5">
        <f t="shared" si="11"/>
        <v>3</v>
      </c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>
        <f>SUM(H163)</f>
        <v>3</v>
      </c>
      <c r="U163" s="5"/>
      <c r="V163" s="5"/>
      <c r="W163" s="5"/>
      <c r="X163" s="5"/>
      <c r="Y163" s="5"/>
    </row>
    <row r="164" spans="1:25" ht="11.25">
      <c r="A164" s="13" t="s">
        <v>715</v>
      </c>
      <c r="B164" s="12"/>
      <c r="C164" s="5"/>
      <c r="D164" s="5">
        <f t="shared" si="10"/>
        <v>0</v>
      </c>
      <c r="E164" s="5"/>
      <c r="F164" s="5"/>
      <c r="G164" s="5"/>
      <c r="H164" s="5">
        <f t="shared" si="11"/>
        <v>0</v>
      </c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1:25" ht="11.25">
      <c r="A165" s="13" t="s">
        <v>48</v>
      </c>
      <c r="B165" s="12">
        <v>6</v>
      </c>
      <c r="C165" s="5">
        <v>8</v>
      </c>
      <c r="D165" s="5">
        <f t="shared" si="10"/>
        <v>14</v>
      </c>
      <c r="E165" s="5"/>
      <c r="F165" s="5"/>
      <c r="G165" s="5">
        <v>1</v>
      </c>
      <c r="H165" s="5">
        <f t="shared" si="11"/>
        <v>19</v>
      </c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>
        <f>SUM(H165)</f>
        <v>19</v>
      </c>
      <c r="T165" s="5"/>
      <c r="U165" s="5"/>
      <c r="V165" s="5"/>
      <c r="W165" s="5"/>
      <c r="X165" s="5"/>
      <c r="Y165" s="5"/>
    </row>
    <row r="166" spans="1:25" ht="11.25">
      <c r="A166" s="27" t="s">
        <v>301</v>
      </c>
      <c r="B166" s="12">
        <v>5</v>
      </c>
      <c r="C166" s="5">
        <v>8</v>
      </c>
      <c r="D166" s="5">
        <f t="shared" si="10"/>
        <v>13</v>
      </c>
      <c r="E166" s="5"/>
      <c r="F166" s="5"/>
      <c r="G166" s="5"/>
      <c r="H166" s="5">
        <f t="shared" si="11"/>
        <v>13</v>
      </c>
      <c r="I166" s="5"/>
      <c r="J166" s="5"/>
      <c r="K166" s="5">
        <f>SUM(H166)</f>
        <v>13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1:25" ht="11.25">
      <c r="A167" s="13" t="s">
        <v>506</v>
      </c>
      <c r="B167" s="12"/>
      <c r="C167" s="5"/>
      <c r="D167" s="5">
        <f t="shared" si="10"/>
        <v>0</v>
      </c>
      <c r="E167" s="5"/>
      <c r="F167" s="5"/>
      <c r="G167" s="5"/>
      <c r="H167" s="5">
        <f t="shared" si="11"/>
        <v>0</v>
      </c>
      <c r="I167" s="5"/>
      <c r="J167" s="5"/>
      <c r="K167" s="5"/>
      <c r="L167" s="5"/>
      <c r="M167" s="5"/>
      <c r="N167" s="5"/>
      <c r="O167" s="5"/>
      <c r="P167" s="5"/>
      <c r="Q167" s="5"/>
      <c r="R167" s="5">
        <f>SUM(H167)</f>
        <v>0</v>
      </c>
      <c r="S167" s="5"/>
      <c r="T167" s="5"/>
      <c r="U167" s="5"/>
      <c r="V167" s="5"/>
      <c r="W167" s="5"/>
      <c r="X167" s="5"/>
      <c r="Y167" s="5"/>
    </row>
    <row r="168" spans="1:25" ht="11.25">
      <c r="A168" s="27" t="s">
        <v>177</v>
      </c>
      <c r="B168" s="12"/>
      <c r="C168" s="5">
        <v>4</v>
      </c>
      <c r="D168" s="5">
        <f t="shared" si="10"/>
        <v>4</v>
      </c>
      <c r="E168" s="5">
        <v>1</v>
      </c>
      <c r="F168" s="5"/>
      <c r="G168" s="5"/>
      <c r="H168" s="5">
        <f t="shared" si="11"/>
        <v>-1</v>
      </c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>
        <f>SUM(H168)</f>
        <v>-1</v>
      </c>
      <c r="V168" s="5"/>
      <c r="W168" s="5"/>
      <c r="X168" s="5"/>
      <c r="Y168" s="5"/>
    </row>
    <row r="169" spans="1:25" ht="11.25">
      <c r="A169" s="13" t="s">
        <v>722</v>
      </c>
      <c r="B169" s="12"/>
      <c r="C169" s="5"/>
      <c r="D169" s="5">
        <f t="shared" si="10"/>
        <v>0</v>
      </c>
      <c r="E169" s="5"/>
      <c r="F169" s="5"/>
      <c r="G169" s="5"/>
      <c r="H169" s="5">
        <f t="shared" si="11"/>
        <v>0</v>
      </c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1:25" ht="11.25">
      <c r="A170" s="27" t="s">
        <v>302</v>
      </c>
      <c r="B170" s="12">
        <v>5</v>
      </c>
      <c r="C170" s="5">
        <v>4</v>
      </c>
      <c r="D170" s="5">
        <f t="shared" si="10"/>
        <v>9</v>
      </c>
      <c r="E170" s="5"/>
      <c r="F170" s="5"/>
      <c r="G170" s="5"/>
      <c r="H170" s="5">
        <f t="shared" si="11"/>
        <v>9</v>
      </c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>
        <f>SUM(H170)</f>
        <v>9</v>
      </c>
      <c r="W170" s="5"/>
      <c r="X170" s="5"/>
      <c r="Y170" s="5"/>
    </row>
    <row r="171" spans="1:25" ht="11.25">
      <c r="A171" s="13" t="s">
        <v>49</v>
      </c>
      <c r="B171" s="12">
        <v>1</v>
      </c>
      <c r="C171" s="5">
        <v>1</v>
      </c>
      <c r="D171" s="5">
        <f t="shared" si="10"/>
        <v>2</v>
      </c>
      <c r="E171" s="5"/>
      <c r="F171" s="5"/>
      <c r="G171" s="5"/>
      <c r="H171" s="5">
        <f t="shared" si="11"/>
        <v>2</v>
      </c>
      <c r="I171" s="5"/>
      <c r="J171" s="5"/>
      <c r="K171" s="5"/>
      <c r="L171" s="5"/>
      <c r="M171" s="5"/>
      <c r="N171" s="5">
        <f>SUM(H171)</f>
        <v>2</v>
      </c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1:25" ht="11.25">
      <c r="A172" s="13" t="s">
        <v>50</v>
      </c>
      <c r="B172" s="12">
        <v>9</v>
      </c>
      <c r="C172" s="5">
        <v>9</v>
      </c>
      <c r="D172" s="5">
        <f t="shared" si="10"/>
        <v>18</v>
      </c>
      <c r="E172" s="5"/>
      <c r="F172" s="5"/>
      <c r="G172" s="5"/>
      <c r="H172" s="5">
        <f t="shared" si="11"/>
        <v>18</v>
      </c>
      <c r="I172" s="5"/>
      <c r="J172" s="5"/>
      <c r="K172" s="5"/>
      <c r="L172" s="5">
        <f>SUM(H172)</f>
        <v>18</v>
      </c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1:25" ht="11.25">
      <c r="A173" s="13" t="s">
        <v>428</v>
      </c>
      <c r="B173" s="12">
        <v>6</v>
      </c>
      <c r="C173" s="5">
        <v>2</v>
      </c>
      <c r="D173" s="5">
        <f t="shared" si="10"/>
        <v>8</v>
      </c>
      <c r="E173" s="5"/>
      <c r="F173" s="5"/>
      <c r="G173" s="5"/>
      <c r="H173" s="5">
        <f t="shared" si="11"/>
        <v>8</v>
      </c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>
        <f>SUM(H173)</f>
        <v>8</v>
      </c>
      <c r="W173" s="5"/>
      <c r="X173" s="5"/>
      <c r="Y173" s="5"/>
    </row>
    <row r="174" spans="1:25" ht="11.25">
      <c r="A174" s="13" t="s">
        <v>416</v>
      </c>
      <c r="B174" s="12">
        <v>5</v>
      </c>
      <c r="C174" s="5">
        <v>6</v>
      </c>
      <c r="D174" s="5">
        <f t="shared" si="10"/>
        <v>11</v>
      </c>
      <c r="E174" s="5"/>
      <c r="F174" s="5"/>
      <c r="G174" s="5"/>
      <c r="H174" s="5">
        <f t="shared" si="11"/>
        <v>11</v>
      </c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>
        <f>SUM(H174)</f>
        <v>11</v>
      </c>
      <c r="U174" s="5"/>
      <c r="V174" s="5"/>
      <c r="W174" s="5"/>
      <c r="X174" s="5"/>
      <c r="Y174" s="5"/>
    </row>
    <row r="175" spans="1:25" ht="11.25">
      <c r="A175" s="13" t="s">
        <v>756</v>
      </c>
      <c r="B175" s="12">
        <v>1</v>
      </c>
      <c r="C175" s="5">
        <v>4</v>
      </c>
      <c r="D175" s="5">
        <f t="shared" si="10"/>
        <v>5</v>
      </c>
      <c r="E175" s="5"/>
      <c r="F175" s="5"/>
      <c r="G175" s="5"/>
      <c r="H175" s="5">
        <f t="shared" si="11"/>
        <v>5</v>
      </c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>
        <f>SUM(H175)</f>
        <v>5</v>
      </c>
    </row>
    <row r="176" spans="1:25" ht="11.25">
      <c r="A176" s="13" t="s">
        <v>730</v>
      </c>
      <c r="B176" s="12"/>
      <c r="C176" s="5">
        <v>3</v>
      </c>
      <c r="D176" s="5">
        <f t="shared" si="10"/>
        <v>3</v>
      </c>
      <c r="E176" s="5"/>
      <c r="F176" s="5"/>
      <c r="G176" s="5"/>
      <c r="H176" s="5">
        <f t="shared" si="11"/>
        <v>3</v>
      </c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5" ht="11.25">
      <c r="A177" s="13" t="s">
        <v>51</v>
      </c>
      <c r="B177" s="12">
        <v>4</v>
      </c>
      <c r="C177" s="5">
        <v>7</v>
      </c>
      <c r="D177" s="5">
        <f t="shared" si="10"/>
        <v>11</v>
      </c>
      <c r="E177" s="5"/>
      <c r="F177" s="5"/>
      <c r="G177" s="5"/>
      <c r="H177" s="5">
        <f t="shared" si="11"/>
        <v>11</v>
      </c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>
        <f>SUM(H177)</f>
        <v>11</v>
      </c>
    </row>
    <row r="178" spans="1:25" ht="11.25">
      <c r="A178" s="27" t="s">
        <v>52</v>
      </c>
      <c r="B178" s="12">
        <v>8</v>
      </c>
      <c r="C178" s="5">
        <v>6</v>
      </c>
      <c r="D178" s="5">
        <f t="shared" si="10"/>
        <v>14</v>
      </c>
      <c r="E178" s="5"/>
      <c r="F178" s="5"/>
      <c r="G178" s="5"/>
      <c r="H178" s="5">
        <f t="shared" si="11"/>
        <v>14</v>
      </c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>
        <f>SUM(H178)</f>
        <v>14</v>
      </c>
      <c r="U178" s="5"/>
      <c r="V178" s="5"/>
      <c r="W178" s="5"/>
      <c r="X178" s="5"/>
      <c r="Y178" s="5"/>
    </row>
    <row r="179" spans="1:25" ht="11.25">
      <c r="A179" s="27" t="s">
        <v>53</v>
      </c>
      <c r="B179" s="12">
        <v>2</v>
      </c>
      <c r="C179" s="5">
        <v>8</v>
      </c>
      <c r="D179" s="5">
        <f t="shared" si="10"/>
        <v>10</v>
      </c>
      <c r="E179" s="5"/>
      <c r="F179" s="5"/>
      <c r="G179" s="5"/>
      <c r="H179" s="5">
        <f t="shared" si="11"/>
        <v>10</v>
      </c>
      <c r="I179" s="5"/>
      <c r="J179" s="5"/>
      <c r="K179" s="5">
        <f>SUM(H179)</f>
        <v>10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1:25" ht="11.25">
      <c r="A180" s="13" t="s">
        <v>432</v>
      </c>
      <c r="B180" s="12">
        <v>2</v>
      </c>
      <c r="C180" s="5">
        <v>5</v>
      </c>
      <c r="D180" s="5">
        <f t="shared" si="10"/>
        <v>7</v>
      </c>
      <c r="E180" s="5"/>
      <c r="F180" s="5"/>
      <c r="G180" s="5"/>
      <c r="H180" s="5">
        <f t="shared" si="11"/>
        <v>7</v>
      </c>
      <c r="I180" s="5"/>
      <c r="J180" s="5"/>
      <c r="K180" s="5"/>
      <c r="L180" s="5"/>
      <c r="M180" s="5"/>
      <c r="N180" s="5"/>
      <c r="O180" s="5"/>
      <c r="P180" s="5">
        <f>SUM(H180)</f>
        <v>7</v>
      </c>
      <c r="Q180" s="5"/>
      <c r="R180" s="5"/>
      <c r="S180" s="5"/>
      <c r="T180" s="5"/>
      <c r="U180" s="5"/>
      <c r="V180" s="5"/>
      <c r="W180" s="5"/>
      <c r="X180" s="5"/>
      <c r="Y180" s="5"/>
    </row>
    <row r="181" spans="1:25" ht="11.25">
      <c r="A181" s="13" t="s">
        <v>685</v>
      </c>
      <c r="B181" s="12"/>
      <c r="C181" s="5"/>
      <c r="D181" s="5">
        <f t="shared" si="10"/>
        <v>0</v>
      </c>
      <c r="E181" s="5"/>
      <c r="F181" s="5"/>
      <c r="G181" s="5"/>
      <c r="H181" s="5">
        <f t="shared" si="11"/>
        <v>0</v>
      </c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5" ht="11.25">
      <c r="A182" s="13" t="s">
        <v>760</v>
      </c>
      <c r="B182" s="12">
        <v>1</v>
      </c>
      <c r="C182" s="5">
        <v>1</v>
      </c>
      <c r="D182" s="5">
        <f t="shared" si="10"/>
        <v>2</v>
      </c>
      <c r="E182" s="5"/>
      <c r="F182" s="5"/>
      <c r="G182" s="5"/>
      <c r="H182" s="5">
        <f t="shared" si="11"/>
        <v>2</v>
      </c>
      <c r="I182" s="5"/>
      <c r="J182" s="5"/>
      <c r="K182" s="5"/>
      <c r="L182" s="5"/>
      <c r="M182" s="5"/>
      <c r="N182" s="5"/>
      <c r="O182" s="5"/>
      <c r="P182" s="5">
        <f>SUM(H182)</f>
        <v>2</v>
      </c>
      <c r="Q182" s="5"/>
      <c r="R182" s="5"/>
      <c r="S182" s="5"/>
      <c r="T182" s="5"/>
      <c r="U182" s="5"/>
      <c r="V182" s="5"/>
      <c r="W182" s="5"/>
      <c r="X182" s="5"/>
      <c r="Y182" s="5"/>
    </row>
    <row r="183" spans="1:25" ht="11.25">
      <c r="A183" s="13" t="s">
        <v>703</v>
      </c>
      <c r="B183" s="12">
        <v>1</v>
      </c>
      <c r="C183" s="5"/>
      <c r="D183" s="5">
        <f t="shared" si="10"/>
        <v>1</v>
      </c>
      <c r="E183" s="5"/>
      <c r="F183" s="5"/>
      <c r="G183" s="5"/>
      <c r="H183" s="5">
        <f t="shared" si="11"/>
        <v>1</v>
      </c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1:25" ht="11.25">
      <c r="A184" s="13" t="s">
        <v>158</v>
      </c>
      <c r="B184" s="12">
        <v>2</v>
      </c>
      <c r="C184" s="5">
        <v>14</v>
      </c>
      <c r="D184" s="5">
        <f t="shared" si="10"/>
        <v>16</v>
      </c>
      <c r="E184" s="5"/>
      <c r="F184" s="5"/>
      <c r="G184" s="5"/>
      <c r="H184" s="5">
        <f t="shared" si="11"/>
        <v>16</v>
      </c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>
        <f>SUM(H184)</f>
        <v>16</v>
      </c>
      <c r="V184" s="5"/>
      <c r="W184" s="5"/>
      <c r="X184" s="5"/>
      <c r="Y184" s="5"/>
    </row>
    <row r="185" spans="1:25" ht="11.25">
      <c r="A185" s="27" t="s">
        <v>178</v>
      </c>
      <c r="B185" s="12">
        <v>6</v>
      </c>
      <c r="C185" s="5">
        <v>2</v>
      </c>
      <c r="D185" s="5">
        <f t="shared" si="10"/>
        <v>8</v>
      </c>
      <c r="E185" s="5"/>
      <c r="F185" s="5"/>
      <c r="G185" s="5"/>
      <c r="H185" s="5">
        <f t="shared" si="11"/>
        <v>8</v>
      </c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>
        <f>SUM(H185)</f>
        <v>8</v>
      </c>
    </row>
    <row r="186" spans="1:25" ht="11.25">
      <c r="A186" s="13" t="s">
        <v>303</v>
      </c>
      <c r="B186" s="12"/>
      <c r="C186" s="5">
        <v>1</v>
      </c>
      <c r="D186" s="5">
        <f t="shared" si="10"/>
        <v>1</v>
      </c>
      <c r="E186" s="5"/>
      <c r="F186" s="5"/>
      <c r="G186" s="5"/>
      <c r="H186" s="5">
        <f t="shared" si="11"/>
        <v>1</v>
      </c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>
        <f>SUM(H186)</f>
        <v>1</v>
      </c>
      <c r="Y186" s="5"/>
    </row>
    <row r="187" spans="1:25" ht="11.25">
      <c r="A187" s="27" t="s">
        <v>507</v>
      </c>
      <c r="B187" s="12">
        <v>1</v>
      </c>
      <c r="C187" s="5">
        <v>1</v>
      </c>
      <c r="D187" s="5">
        <f t="shared" si="10"/>
        <v>2</v>
      </c>
      <c r="E187" s="5"/>
      <c r="F187" s="5"/>
      <c r="G187" s="5"/>
      <c r="H187" s="5">
        <f t="shared" si="11"/>
        <v>2</v>
      </c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>
        <f>SUM(H187)</f>
        <v>2</v>
      </c>
      <c r="U187" s="5"/>
      <c r="V187" s="5"/>
      <c r="W187" s="5"/>
      <c r="X187" s="5"/>
      <c r="Y187" s="5"/>
    </row>
    <row r="188" spans="1:25" ht="11.25">
      <c r="A188" s="27" t="s">
        <v>179</v>
      </c>
      <c r="B188" s="12">
        <v>1</v>
      </c>
      <c r="C188" s="5">
        <v>5</v>
      </c>
      <c r="D188" s="5">
        <f t="shared" si="10"/>
        <v>6</v>
      </c>
      <c r="E188" s="5"/>
      <c r="F188" s="5"/>
      <c r="G188" s="5"/>
      <c r="H188" s="5">
        <f t="shared" si="11"/>
        <v>6</v>
      </c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>
        <f>SUM(H188)</f>
        <v>6</v>
      </c>
      <c r="T188" s="5"/>
      <c r="U188" s="5"/>
      <c r="V188" s="5"/>
      <c r="W188" s="5"/>
      <c r="X188" s="5"/>
      <c r="Y188" s="5"/>
    </row>
    <row r="189" spans="1:25" ht="11.25">
      <c r="A189" s="13" t="s">
        <v>508</v>
      </c>
      <c r="B189" s="12">
        <v>2</v>
      </c>
      <c r="C189" s="5">
        <v>2</v>
      </c>
      <c r="D189" s="5">
        <f t="shared" si="10"/>
        <v>4</v>
      </c>
      <c r="E189" s="5"/>
      <c r="F189" s="5"/>
      <c r="G189" s="5"/>
      <c r="H189" s="5">
        <f t="shared" si="11"/>
        <v>4</v>
      </c>
      <c r="I189" s="5"/>
      <c r="J189" s="5"/>
      <c r="K189" s="5"/>
      <c r="L189" s="5"/>
      <c r="M189" s="5"/>
      <c r="N189" s="5"/>
      <c r="O189" s="5">
        <f>SUM(H189)</f>
        <v>4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1:25" ht="11.25">
      <c r="A190" s="13" t="s">
        <v>289</v>
      </c>
      <c r="B190" s="12">
        <v>1</v>
      </c>
      <c r="C190" s="5">
        <v>1</v>
      </c>
      <c r="D190" s="5">
        <f t="shared" si="10"/>
        <v>2</v>
      </c>
      <c r="E190" s="5"/>
      <c r="F190" s="5"/>
      <c r="G190" s="5"/>
      <c r="H190" s="5">
        <f t="shared" si="11"/>
        <v>2</v>
      </c>
      <c r="I190" s="5"/>
      <c r="J190" s="5"/>
      <c r="K190" s="5"/>
      <c r="L190" s="5"/>
      <c r="M190" s="5">
        <f>SUM(H190)</f>
        <v>2</v>
      </c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1.25">
      <c r="A191" s="13" t="s">
        <v>509</v>
      </c>
      <c r="B191" s="12">
        <v>7</v>
      </c>
      <c r="C191" s="5">
        <v>7</v>
      </c>
      <c r="D191" s="5">
        <f t="shared" si="10"/>
        <v>14</v>
      </c>
      <c r="E191" s="5">
        <v>1</v>
      </c>
      <c r="F191" s="5"/>
      <c r="G191" s="5"/>
      <c r="H191" s="5">
        <f t="shared" si="11"/>
        <v>9</v>
      </c>
      <c r="I191" s="5"/>
      <c r="J191" s="5"/>
      <c r="K191" s="5"/>
      <c r="L191" s="5"/>
      <c r="M191" s="5"/>
      <c r="N191" s="5">
        <f>SUM(H191)</f>
        <v>9</v>
      </c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1.25">
      <c r="A192" s="13" t="s">
        <v>427</v>
      </c>
      <c r="B192" s="12"/>
      <c r="C192" s="5">
        <v>3</v>
      </c>
      <c r="D192" s="5">
        <f t="shared" si="10"/>
        <v>3</v>
      </c>
      <c r="E192" s="5"/>
      <c r="F192" s="5"/>
      <c r="G192" s="5"/>
      <c r="H192" s="5">
        <f t="shared" si="11"/>
        <v>3</v>
      </c>
      <c r="I192" s="5"/>
      <c r="J192" s="5"/>
      <c r="K192" s="5"/>
      <c r="L192" s="5"/>
      <c r="M192" s="5">
        <f>SUM(H192)</f>
        <v>3</v>
      </c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1.25">
      <c r="A193" s="13" t="s">
        <v>682</v>
      </c>
      <c r="B193" s="12">
        <v>2</v>
      </c>
      <c r="C193" s="5">
        <v>2</v>
      </c>
      <c r="D193" s="5">
        <f t="shared" si="10"/>
        <v>4</v>
      </c>
      <c r="E193" s="5"/>
      <c r="F193" s="5"/>
      <c r="G193" s="5"/>
      <c r="H193" s="5">
        <f t="shared" si="11"/>
        <v>4</v>
      </c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1.25">
      <c r="A194" s="13" t="s">
        <v>54</v>
      </c>
      <c r="B194" s="12">
        <v>3</v>
      </c>
      <c r="C194" s="5">
        <v>6</v>
      </c>
      <c r="D194" s="5">
        <f t="shared" si="10"/>
        <v>9</v>
      </c>
      <c r="E194" s="5"/>
      <c r="F194" s="5"/>
      <c r="G194" s="5"/>
      <c r="H194" s="5">
        <f t="shared" si="11"/>
        <v>9</v>
      </c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>
        <f>SUM(H194)</f>
        <v>9</v>
      </c>
      <c r="U194" s="5"/>
      <c r="V194" s="5"/>
      <c r="W194" s="5"/>
      <c r="X194" s="5"/>
      <c r="Y194" s="5"/>
    </row>
    <row r="195" spans="1:25" ht="11.25">
      <c r="A195" s="13" t="s">
        <v>747</v>
      </c>
      <c r="B195" s="12"/>
      <c r="C195" s="5"/>
      <c r="D195" s="5">
        <f t="shared" si="10"/>
        <v>0</v>
      </c>
      <c r="E195" s="5"/>
      <c r="F195" s="5"/>
      <c r="G195" s="5"/>
      <c r="H195" s="5">
        <f t="shared" si="11"/>
        <v>0</v>
      </c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1.25">
      <c r="A196" s="13" t="s">
        <v>510</v>
      </c>
      <c r="B196" s="12">
        <v>8</v>
      </c>
      <c r="C196" s="5">
        <v>8</v>
      </c>
      <c r="D196" s="5">
        <f t="shared" si="10"/>
        <v>16</v>
      </c>
      <c r="E196" s="5"/>
      <c r="F196" s="5"/>
      <c r="G196" s="5"/>
      <c r="H196" s="5">
        <f t="shared" si="11"/>
        <v>16</v>
      </c>
      <c r="I196" s="5"/>
      <c r="J196" s="5"/>
      <c r="K196" s="5"/>
      <c r="L196" s="5"/>
      <c r="M196" s="5"/>
      <c r="N196" s="5"/>
      <c r="O196" s="5"/>
      <c r="P196" s="5">
        <f>SUM(H196)</f>
        <v>16</v>
      </c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1.25">
      <c r="A197" s="27" t="s">
        <v>196</v>
      </c>
      <c r="B197" s="12">
        <v>3</v>
      </c>
      <c r="C197" s="5">
        <v>3</v>
      </c>
      <c r="D197" s="5">
        <f t="shared" si="10"/>
        <v>6</v>
      </c>
      <c r="E197" s="5"/>
      <c r="F197" s="5"/>
      <c r="G197" s="5"/>
      <c r="H197" s="5">
        <f t="shared" si="11"/>
        <v>6</v>
      </c>
      <c r="I197" s="5"/>
      <c r="J197" s="5"/>
      <c r="K197" s="5"/>
      <c r="L197" s="5"/>
      <c r="M197" s="5"/>
      <c r="N197" s="5"/>
      <c r="O197" s="5"/>
      <c r="P197" s="5"/>
      <c r="Q197" s="5"/>
      <c r="R197" s="5">
        <f>SUM(H197)</f>
        <v>6</v>
      </c>
      <c r="S197" s="5"/>
      <c r="T197" s="5"/>
      <c r="U197" s="5"/>
      <c r="V197" s="5"/>
      <c r="W197" s="5"/>
      <c r="X197" s="5"/>
      <c r="Y197" s="5"/>
    </row>
    <row r="198" spans="1:25" ht="11.25">
      <c r="A198" s="13" t="s">
        <v>180</v>
      </c>
      <c r="B198" s="12">
        <v>3</v>
      </c>
      <c r="C198" s="5">
        <v>5</v>
      </c>
      <c r="D198" s="5">
        <f t="shared" si="10"/>
        <v>8</v>
      </c>
      <c r="E198" s="5"/>
      <c r="F198" s="5"/>
      <c r="G198" s="5"/>
      <c r="H198" s="5">
        <f t="shared" si="11"/>
        <v>8</v>
      </c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>
        <f>SUM(H198)</f>
        <v>8</v>
      </c>
      <c r="U198" s="5"/>
      <c r="V198" s="5"/>
      <c r="W198" s="5"/>
      <c r="X198" s="5"/>
      <c r="Y198" s="5"/>
    </row>
    <row r="199" spans="1:25" ht="11.25">
      <c r="A199" s="13" t="s">
        <v>748</v>
      </c>
      <c r="B199" s="12"/>
      <c r="C199" s="5"/>
      <c r="D199" s="5">
        <f t="shared" si="10"/>
        <v>0</v>
      </c>
      <c r="E199" s="5"/>
      <c r="F199" s="5"/>
      <c r="G199" s="5"/>
      <c r="H199" s="5">
        <f t="shared" si="11"/>
        <v>0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1.25">
      <c r="A200" s="13" t="s">
        <v>55</v>
      </c>
      <c r="B200" s="12">
        <v>6</v>
      </c>
      <c r="C200" s="5">
        <v>6</v>
      </c>
      <c r="D200" s="5">
        <f t="shared" si="10"/>
        <v>12</v>
      </c>
      <c r="E200" s="5"/>
      <c r="F200" s="5"/>
      <c r="G200" s="5"/>
      <c r="H200" s="5">
        <f t="shared" si="11"/>
        <v>12</v>
      </c>
      <c r="I200" s="5"/>
      <c r="J200" s="5"/>
      <c r="K200" s="5"/>
      <c r="L200" s="5"/>
      <c r="M200" s="5"/>
      <c r="N200" s="5"/>
      <c r="O200" s="5"/>
      <c r="P200" s="5"/>
      <c r="Q200" s="5">
        <f>SUM(H200)</f>
        <v>12</v>
      </c>
      <c r="R200" s="5"/>
      <c r="S200" s="5"/>
      <c r="T200" s="5"/>
      <c r="U200" s="5"/>
      <c r="V200" s="5"/>
      <c r="W200" s="5"/>
      <c r="X200" s="5"/>
      <c r="Y200" s="5"/>
    </row>
    <row r="201" spans="1:25" ht="11.25">
      <c r="A201" s="13" t="s">
        <v>758</v>
      </c>
      <c r="B201" s="12">
        <v>1</v>
      </c>
      <c r="C201" s="5">
        <v>3</v>
      </c>
      <c r="D201" s="5">
        <f t="shared" si="10"/>
        <v>4</v>
      </c>
      <c r="E201" s="5"/>
      <c r="F201" s="5"/>
      <c r="G201" s="5"/>
      <c r="H201" s="5">
        <f t="shared" si="11"/>
        <v>4</v>
      </c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1.25">
      <c r="A202" s="13" t="s">
        <v>511</v>
      </c>
      <c r="B202" s="12">
        <v>1</v>
      </c>
      <c r="C202" s="5">
        <v>6</v>
      </c>
      <c r="D202" s="5">
        <f t="shared" si="10"/>
        <v>7</v>
      </c>
      <c r="E202" s="5"/>
      <c r="F202" s="5"/>
      <c r="G202" s="5"/>
      <c r="H202" s="5">
        <f t="shared" si="11"/>
        <v>7</v>
      </c>
      <c r="I202" s="5"/>
      <c r="J202" s="5"/>
      <c r="K202" s="5"/>
      <c r="L202" s="5"/>
      <c r="M202" s="5"/>
      <c r="N202" s="5">
        <f>SUM(H202)</f>
        <v>7</v>
      </c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1.25">
      <c r="A203" s="13" t="s">
        <v>304</v>
      </c>
      <c r="B203" s="12">
        <v>2</v>
      </c>
      <c r="C203" s="5">
        <v>1</v>
      </c>
      <c r="D203" s="5">
        <f t="shared" si="10"/>
        <v>3</v>
      </c>
      <c r="E203" s="5"/>
      <c r="F203" s="5"/>
      <c r="G203" s="5"/>
      <c r="H203" s="5">
        <f t="shared" si="11"/>
        <v>3</v>
      </c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>
        <f>SUM(H203)</f>
        <v>3</v>
      </c>
      <c r="Y203" s="5"/>
    </row>
    <row r="204" spans="1:25" ht="11.25">
      <c r="A204" s="13" t="s">
        <v>512</v>
      </c>
      <c r="B204" s="12">
        <v>3</v>
      </c>
      <c r="C204" s="5">
        <v>3</v>
      </c>
      <c r="D204" s="5">
        <f t="shared" si="10"/>
        <v>6</v>
      </c>
      <c r="E204" s="5"/>
      <c r="F204" s="5"/>
      <c r="G204" s="5"/>
      <c r="H204" s="5">
        <f t="shared" si="11"/>
        <v>6</v>
      </c>
      <c r="I204" s="5"/>
      <c r="J204" s="5">
        <f>SUM(H204)</f>
        <v>6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1.25">
      <c r="A205" s="13" t="s">
        <v>56</v>
      </c>
      <c r="B205" s="12">
        <v>6</v>
      </c>
      <c r="C205" s="5">
        <v>6</v>
      </c>
      <c r="D205" s="5">
        <f t="shared" si="10"/>
        <v>12</v>
      </c>
      <c r="E205" s="5"/>
      <c r="F205" s="5"/>
      <c r="G205" s="5"/>
      <c r="H205" s="5">
        <f t="shared" si="11"/>
        <v>12</v>
      </c>
      <c r="I205" s="5"/>
      <c r="J205" s="5"/>
      <c r="K205" s="5"/>
      <c r="L205" s="5"/>
      <c r="M205" s="5"/>
      <c r="N205" s="5"/>
      <c r="O205" s="5"/>
      <c r="P205" s="5"/>
      <c r="Q205" s="5"/>
      <c r="R205" s="5">
        <f>SUM(H205)</f>
        <v>12</v>
      </c>
      <c r="S205" s="5"/>
      <c r="T205" s="5"/>
      <c r="U205" s="5"/>
      <c r="V205" s="5"/>
      <c r="W205" s="5"/>
      <c r="X205" s="5"/>
      <c r="Y205" s="5"/>
    </row>
    <row r="206" spans="1:25" ht="11.25">
      <c r="A206" s="13" t="s">
        <v>425</v>
      </c>
      <c r="B206" s="12"/>
      <c r="C206" s="5">
        <v>3</v>
      </c>
      <c r="D206" s="5">
        <f t="shared" si="10"/>
        <v>3</v>
      </c>
      <c r="E206" s="5"/>
      <c r="F206" s="5"/>
      <c r="G206" s="5"/>
      <c r="H206" s="5">
        <f t="shared" si="11"/>
        <v>3</v>
      </c>
      <c r="I206" s="5"/>
      <c r="J206" s="5"/>
      <c r="K206" s="5">
        <f>SUM(H206)</f>
        <v>3</v>
      </c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1.25">
      <c r="A207" s="13" t="s">
        <v>57</v>
      </c>
      <c r="B207" s="12">
        <v>5</v>
      </c>
      <c r="C207" s="5">
        <v>4</v>
      </c>
      <c r="D207" s="5">
        <f t="shared" si="10"/>
        <v>9</v>
      </c>
      <c r="E207" s="5"/>
      <c r="F207" s="5"/>
      <c r="G207" s="5"/>
      <c r="H207" s="5">
        <f t="shared" si="11"/>
        <v>9</v>
      </c>
      <c r="I207" s="5"/>
      <c r="J207" s="5"/>
      <c r="K207" s="5"/>
      <c r="L207" s="5"/>
      <c r="M207" s="5"/>
      <c r="N207" s="5"/>
      <c r="O207" s="5"/>
      <c r="P207" s="5"/>
      <c r="Q207" s="5">
        <f>SUM(H207)</f>
        <v>9</v>
      </c>
      <c r="R207" s="5"/>
      <c r="S207" s="5"/>
      <c r="T207" s="5"/>
      <c r="U207" s="5"/>
      <c r="V207" s="5"/>
      <c r="W207" s="5"/>
      <c r="X207" s="5"/>
      <c r="Y207" s="5"/>
    </row>
    <row r="208" spans="1:25" ht="11.25">
      <c r="A208" s="13" t="s">
        <v>709</v>
      </c>
      <c r="B208" s="12"/>
      <c r="C208" s="5"/>
      <c r="D208" s="5">
        <f t="shared" si="10"/>
        <v>0</v>
      </c>
      <c r="E208" s="5"/>
      <c r="F208" s="5"/>
      <c r="G208" s="5"/>
      <c r="H208" s="5">
        <f t="shared" si="11"/>
        <v>0</v>
      </c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1.25">
      <c r="A209" s="13" t="s">
        <v>58</v>
      </c>
      <c r="B209" s="12">
        <v>6</v>
      </c>
      <c r="C209" s="5">
        <v>9</v>
      </c>
      <c r="D209" s="5">
        <f t="shared" si="10"/>
        <v>15</v>
      </c>
      <c r="E209" s="5">
        <v>1</v>
      </c>
      <c r="F209" s="5"/>
      <c r="G209" s="5"/>
      <c r="H209" s="5">
        <f t="shared" si="11"/>
        <v>10</v>
      </c>
      <c r="I209" s="5"/>
      <c r="J209" s="5"/>
      <c r="K209" s="5"/>
      <c r="L209" s="5">
        <f>SUM(H209)</f>
        <v>10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1.25">
      <c r="A210" s="13" t="s">
        <v>737</v>
      </c>
      <c r="B210" s="12"/>
      <c r="C210" s="5"/>
      <c r="D210" s="5">
        <f t="shared" si="10"/>
        <v>0</v>
      </c>
      <c r="E210" s="5"/>
      <c r="F210" s="5"/>
      <c r="G210" s="5"/>
      <c r="H210" s="5">
        <f t="shared" si="11"/>
        <v>0</v>
      </c>
      <c r="I210" s="5"/>
      <c r="J210" s="5"/>
      <c r="K210" s="5"/>
      <c r="L210" s="5"/>
      <c r="M210" s="5"/>
      <c r="N210" s="5"/>
      <c r="O210" s="5"/>
      <c r="P210" s="5">
        <f>SUM(H210)</f>
        <v>0</v>
      </c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1.25">
      <c r="A211" s="13" t="s">
        <v>704</v>
      </c>
      <c r="B211" s="12">
        <v>2</v>
      </c>
      <c r="C211" s="5">
        <v>1</v>
      </c>
      <c r="D211" s="5">
        <f t="shared" si="10"/>
        <v>3</v>
      </c>
      <c r="E211" s="5"/>
      <c r="F211" s="5"/>
      <c r="G211" s="5"/>
      <c r="H211" s="5">
        <f t="shared" si="11"/>
        <v>3</v>
      </c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1.25">
      <c r="A212" s="13" t="s">
        <v>59</v>
      </c>
      <c r="B212" s="12">
        <v>4</v>
      </c>
      <c r="C212" s="5">
        <v>4</v>
      </c>
      <c r="D212" s="5">
        <f t="shared" si="10"/>
        <v>8</v>
      </c>
      <c r="E212" s="5"/>
      <c r="F212" s="5"/>
      <c r="G212" s="5"/>
      <c r="H212" s="5">
        <f t="shared" si="11"/>
        <v>8</v>
      </c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>
        <f>SUM(H212)</f>
        <v>8</v>
      </c>
      <c r="W212" s="5"/>
      <c r="X212" s="5"/>
      <c r="Y212" s="5"/>
    </row>
    <row r="213" spans="1:25" ht="11.25">
      <c r="A213" s="13" t="s">
        <v>60</v>
      </c>
      <c r="B213" s="12">
        <v>4</v>
      </c>
      <c r="C213" s="5">
        <v>6</v>
      </c>
      <c r="D213" s="5">
        <f t="shared" si="10"/>
        <v>10</v>
      </c>
      <c r="E213" s="5"/>
      <c r="F213" s="5"/>
      <c r="G213" s="5"/>
      <c r="H213" s="5">
        <f t="shared" si="11"/>
        <v>10</v>
      </c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>
        <f>SUM(H213)</f>
        <v>10</v>
      </c>
      <c r="W213" s="5"/>
      <c r="X213" s="5"/>
      <c r="Y213" s="5"/>
    </row>
    <row r="214" spans="1:25" ht="11.25">
      <c r="A214" s="27" t="s">
        <v>513</v>
      </c>
      <c r="B214" s="12">
        <v>6</v>
      </c>
      <c r="C214" s="5">
        <v>6</v>
      </c>
      <c r="D214" s="5">
        <f t="shared" si="10"/>
        <v>12</v>
      </c>
      <c r="E214" s="5"/>
      <c r="F214" s="5"/>
      <c r="G214" s="5">
        <v>1</v>
      </c>
      <c r="H214" s="5">
        <f t="shared" si="11"/>
        <v>17</v>
      </c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>
        <f>SUM(H214)</f>
        <v>17</v>
      </c>
      <c r="T214" s="5"/>
      <c r="U214" s="5"/>
      <c r="V214" s="5"/>
      <c r="W214" s="5"/>
      <c r="X214" s="5"/>
      <c r="Y214" s="5"/>
    </row>
    <row r="215" spans="1:25" ht="11.25">
      <c r="A215" s="13" t="s">
        <v>181</v>
      </c>
      <c r="B215" s="12">
        <v>4</v>
      </c>
      <c r="C215" s="5">
        <v>5</v>
      </c>
      <c r="D215" s="5">
        <f t="shared" si="10"/>
        <v>9</v>
      </c>
      <c r="E215" s="5"/>
      <c r="F215" s="5"/>
      <c r="G215" s="5"/>
      <c r="H215" s="5">
        <f t="shared" si="11"/>
        <v>9</v>
      </c>
      <c r="I215" s="5"/>
      <c r="J215" s="5"/>
      <c r="K215" s="5"/>
      <c r="L215" s="5"/>
      <c r="M215" s="5"/>
      <c r="N215" s="5"/>
      <c r="O215" s="5"/>
      <c r="P215" s="5">
        <f>SUM(H215)</f>
        <v>9</v>
      </c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1.25">
      <c r="A216" s="27" t="s">
        <v>98</v>
      </c>
      <c r="B216" s="12">
        <v>8</v>
      </c>
      <c r="C216" s="5">
        <v>11</v>
      </c>
      <c r="D216" s="5">
        <f t="shared" si="10"/>
        <v>19</v>
      </c>
      <c r="E216" s="5"/>
      <c r="F216" s="5"/>
      <c r="G216" s="5"/>
      <c r="H216" s="5">
        <f t="shared" si="11"/>
        <v>19</v>
      </c>
      <c r="I216" s="5"/>
      <c r="J216" s="5"/>
      <c r="K216" s="5">
        <f>SUM(H216)</f>
        <v>19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1.25">
      <c r="A217" s="13" t="s">
        <v>182</v>
      </c>
      <c r="B217" s="12"/>
      <c r="C217" s="5"/>
      <c r="D217" s="5">
        <f t="shared" si="10"/>
        <v>0</v>
      </c>
      <c r="E217" s="5"/>
      <c r="F217" s="5"/>
      <c r="G217" s="5"/>
      <c r="H217" s="5">
        <f t="shared" si="11"/>
        <v>0</v>
      </c>
      <c r="I217" s="5"/>
      <c r="J217" s="5"/>
      <c r="K217" s="5"/>
      <c r="L217" s="5"/>
      <c r="M217" s="5"/>
      <c r="N217" s="5"/>
      <c r="O217" s="5"/>
      <c r="P217" s="5"/>
      <c r="Q217" s="5">
        <f>SUM(H217)</f>
        <v>0</v>
      </c>
      <c r="R217" s="5"/>
      <c r="S217" s="5"/>
      <c r="T217" s="5"/>
      <c r="U217" s="5"/>
      <c r="V217" s="5"/>
      <c r="W217" s="5"/>
      <c r="X217" s="5"/>
      <c r="Y217" s="5"/>
    </row>
    <row r="218" spans="1:25" ht="11.25">
      <c r="A218" s="27" t="s">
        <v>183</v>
      </c>
      <c r="B218" s="12">
        <v>8</v>
      </c>
      <c r="C218" s="5">
        <v>7</v>
      </c>
      <c r="D218" s="5">
        <f t="shared" si="10"/>
        <v>15</v>
      </c>
      <c r="E218" s="5"/>
      <c r="F218" s="5"/>
      <c r="G218" s="5"/>
      <c r="H218" s="5">
        <f t="shared" si="11"/>
        <v>15</v>
      </c>
      <c r="I218" s="5"/>
      <c r="J218" s="5"/>
      <c r="K218" s="5"/>
      <c r="L218" s="5">
        <f>SUM(H218)</f>
        <v>15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1.25">
      <c r="A219" s="13" t="s">
        <v>61</v>
      </c>
      <c r="B219" s="12">
        <v>2</v>
      </c>
      <c r="C219" s="5"/>
      <c r="D219" s="5">
        <f t="shared" si="10"/>
        <v>2</v>
      </c>
      <c r="E219" s="5"/>
      <c r="F219" s="5"/>
      <c r="G219" s="5"/>
      <c r="H219" s="5">
        <f t="shared" si="11"/>
        <v>2</v>
      </c>
      <c r="I219" s="5"/>
      <c r="J219" s="5"/>
      <c r="K219" s="5"/>
      <c r="L219" s="5"/>
      <c r="M219" s="5"/>
      <c r="N219" s="5"/>
      <c r="O219" s="5"/>
      <c r="P219" s="5"/>
      <c r="Q219" s="5">
        <f>SUM(H219)</f>
        <v>2</v>
      </c>
      <c r="R219" s="5"/>
      <c r="S219" s="5"/>
      <c r="T219" s="5"/>
      <c r="U219" s="5"/>
      <c r="V219" s="5"/>
      <c r="W219" s="5"/>
      <c r="X219" s="5"/>
      <c r="Y219" s="5"/>
    </row>
    <row r="220" spans="1:25" ht="11.25">
      <c r="A220" s="13" t="s">
        <v>759</v>
      </c>
      <c r="B220" s="12">
        <v>1</v>
      </c>
      <c r="C220" s="5">
        <v>3</v>
      </c>
      <c r="D220" s="5">
        <f t="shared" si="10"/>
        <v>4</v>
      </c>
      <c r="E220" s="5"/>
      <c r="F220" s="5"/>
      <c r="G220" s="5"/>
      <c r="H220" s="5">
        <f t="shared" si="11"/>
        <v>4</v>
      </c>
      <c r="I220" s="5"/>
      <c r="J220" s="5"/>
      <c r="K220" s="5"/>
      <c r="L220" s="5"/>
      <c r="M220" s="5"/>
      <c r="N220" s="5"/>
      <c r="O220" s="5"/>
      <c r="P220" s="5"/>
      <c r="Q220" s="5">
        <f>SUM(H220)</f>
        <v>4</v>
      </c>
      <c r="R220" s="5"/>
      <c r="S220" s="5"/>
      <c r="T220" s="5"/>
      <c r="U220" s="5"/>
      <c r="V220" s="5"/>
      <c r="W220" s="5"/>
      <c r="X220" s="5"/>
      <c r="Y220" s="5"/>
    </row>
    <row r="221" spans="1:25" ht="11.25">
      <c r="A221" s="13" t="s">
        <v>706</v>
      </c>
      <c r="B221" s="12"/>
      <c r="C221" s="5"/>
      <c r="D221" s="5">
        <f t="shared" si="10"/>
        <v>0</v>
      </c>
      <c r="E221" s="5"/>
      <c r="F221" s="5"/>
      <c r="G221" s="5"/>
      <c r="H221" s="5">
        <f t="shared" si="11"/>
        <v>0</v>
      </c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1.25">
      <c r="A222" s="13" t="s">
        <v>753</v>
      </c>
      <c r="B222" s="12">
        <v>5</v>
      </c>
      <c r="C222" s="5">
        <v>3</v>
      </c>
      <c r="D222" s="5">
        <f t="shared" si="10"/>
        <v>8</v>
      </c>
      <c r="E222" s="5"/>
      <c r="F222" s="5"/>
      <c r="G222" s="5"/>
      <c r="H222" s="5">
        <f t="shared" si="11"/>
        <v>8</v>
      </c>
      <c r="I222" s="5"/>
      <c r="J222" s="5"/>
      <c r="K222" s="5"/>
      <c r="L222" s="5">
        <f>SUM(H222)</f>
        <v>8</v>
      </c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1.25">
      <c r="A223" s="13" t="s">
        <v>691</v>
      </c>
      <c r="B223" s="12"/>
      <c r="C223" s="5"/>
      <c r="D223" s="5">
        <f t="shared" si="10"/>
        <v>0</v>
      </c>
      <c r="E223" s="5"/>
      <c r="F223" s="5"/>
      <c r="G223" s="5"/>
      <c r="H223" s="5">
        <f t="shared" si="11"/>
        <v>0</v>
      </c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1.25">
      <c r="A224" s="13" t="s">
        <v>514</v>
      </c>
      <c r="B224" s="12">
        <v>1</v>
      </c>
      <c r="C224" s="5">
        <v>1</v>
      </c>
      <c r="D224" s="5">
        <f t="shared" si="10"/>
        <v>2</v>
      </c>
      <c r="E224" s="5"/>
      <c r="F224" s="5"/>
      <c r="G224" s="5"/>
      <c r="H224" s="5">
        <f t="shared" si="11"/>
        <v>2</v>
      </c>
      <c r="I224" s="5"/>
      <c r="J224" s="5"/>
      <c r="K224" s="5"/>
      <c r="L224" s="5"/>
      <c r="M224" s="5"/>
      <c r="N224" s="5">
        <f>SUM(H224)</f>
        <v>2</v>
      </c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1.25">
      <c r="A225" s="13" t="s">
        <v>62</v>
      </c>
      <c r="B225" s="12">
        <v>3</v>
      </c>
      <c r="C225" s="5">
        <v>11</v>
      </c>
      <c r="D225" s="5">
        <f t="shared" si="10"/>
        <v>14</v>
      </c>
      <c r="E225" s="5"/>
      <c r="F225" s="5"/>
      <c r="G225" s="5"/>
      <c r="H225" s="5">
        <f t="shared" si="11"/>
        <v>14</v>
      </c>
      <c r="I225" s="5"/>
      <c r="J225" s="5"/>
      <c r="K225" s="5"/>
      <c r="L225" s="5"/>
      <c r="M225" s="5"/>
      <c r="N225" s="5"/>
      <c r="O225" s="5">
        <f>SUM(H225)</f>
        <v>14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1.25">
      <c r="A226" s="13" t="s">
        <v>694</v>
      </c>
      <c r="B226" s="12"/>
      <c r="C226" s="5"/>
      <c r="D226" s="5">
        <f t="shared" si="10"/>
        <v>0</v>
      </c>
      <c r="E226" s="5"/>
      <c r="F226" s="5"/>
      <c r="G226" s="5"/>
      <c r="H226" s="5">
        <f t="shared" si="11"/>
        <v>0</v>
      </c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1.25">
      <c r="A227" s="13" t="s">
        <v>63</v>
      </c>
      <c r="B227" s="12">
        <v>3</v>
      </c>
      <c r="C227" s="5">
        <v>5</v>
      </c>
      <c r="D227" s="5">
        <f t="shared" si="10"/>
        <v>8</v>
      </c>
      <c r="E227" s="5"/>
      <c r="F227" s="5"/>
      <c r="G227" s="5"/>
      <c r="H227" s="5">
        <f t="shared" si="11"/>
        <v>8</v>
      </c>
      <c r="I227" s="5">
        <f>SUM(H227)</f>
        <v>8</v>
      </c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1.25">
      <c r="A228" s="13" t="s">
        <v>516</v>
      </c>
      <c r="B228" s="12">
        <v>2</v>
      </c>
      <c r="C228" s="5">
        <v>5</v>
      </c>
      <c r="D228" s="5">
        <f t="shared" si="10"/>
        <v>7</v>
      </c>
      <c r="E228" s="5"/>
      <c r="F228" s="5"/>
      <c r="G228" s="5"/>
      <c r="H228" s="5">
        <f t="shared" si="11"/>
        <v>7</v>
      </c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>
        <f>SUM(H228)</f>
        <v>7</v>
      </c>
    </row>
    <row r="229" spans="1:25" ht="11.25">
      <c r="A229" s="13" t="s">
        <v>515</v>
      </c>
      <c r="B229" s="12"/>
      <c r="C229" s="5">
        <v>4</v>
      </c>
      <c r="D229" s="5">
        <f t="shared" si="10"/>
        <v>4</v>
      </c>
      <c r="E229" s="5"/>
      <c r="F229" s="5"/>
      <c r="G229" s="5"/>
      <c r="H229" s="5">
        <f t="shared" si="11"/>
        <v>4</v>
      </c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>
        <f>SUM(H229)</f>
        <v>4</v>
      </c>
      <c r="X229" s="5"/>
      <c r="Y229" s="5"/>
    </row>
    <row r="230" spans="1:25" ht="11.25">
      <c r="A230" s="13" t="s">
        <v>420</v>
      </c>
      <c r="B230" s="12">
        <v>1</v>
      </c>
      <c r="C230" s="5">
        <v>3</v>
      </c>
      <c r="D230" s="5">
        <f t="shared" si="10"/>
        <v>4</v>
      </c>
      <c r="E230" s="5"/>
      <c r="F230" s="5"/>
      <c r="G230" s="5"/>
      <c r="H230" s="5">
        <f t="shared" si="11"/>
        <v>4</v>
      </c>
      <c r="I230" s="5"/>
      <c r="J230" s="5"/>
      <c r="K230" s="5"/>
      <c r="L230" s="5"/>
      <c r="M230" s="5"/>
      <c r="N230" s="5"/>
      <c r="O230" s="5"/>
      <c r="P230" s="5"/>
      <c r="Q230" s="5">
        <f>SUM(H230)</f>
        <v>4</v>
      </c>
      <c r="R230" s="5"/>
      <c r="S230" s="5"/>
      <c r="T230" s="5"/>
      <c r="U230" s="5"/>
      <c r="V230" s="5"/>
      <c r="W230" s="5"/>
      <c r="X230" s="5"/>
      <c r="Y230" s="5"/>
    </row>
    <row r="231" spans="1:25" ht="11.25">
      <c r="A231" s="13" t="s">
        <v>517</v>
      </c>
      <c r="B231" s="12">
        <v>3</v>
      </c>
      <c r="C231" s="5">
        <v>11</v>
      </c>
      <c r="D231" s="5">
        <f aca="true" t="shared" si="12" ref="D231:D237">SUM(B231:C231)</f>
        <v>14</v>
      </c>
      <c r="E231" s="5"/>
      <c r="F231" s="5"/>
      <c r="G231" s="5"/>
      <c r="H231" s="5">
        <f t="shared" si="11"/>
        <v>14</v>
      </c>
      <c r="I231" s="5"/>
      <c r="J231" s="5">
        <f>SUM(H231)</f>
        <v>14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1.25">
      <c r="A232" s="13" t="s">
        <v>184</v>
      </c>
      <c r="B232" s="12">
        <v>7</v>
      </c>
      <c r="C232" s="5">
        <v>4</v>
      </c>
      <c r="D232" s="5">
        <f t="shared" si="12"/>
        <v>11</v>
      </c>
      <c r="E232" s="5"/>
      <c r="F232" s="5"/>
      <c r="G232" s="5"/>
      <c r="H232" s="5">
        <f t="shared" si="11"/>
        <v>11</v>
      </c>
      <c r="I232" s="5"/>
      <c r="J232" s="5"/>
      <c r="K232" s="5">
        <f>SUM(H232)</f>
        <v>11</v>
      </c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1.25">
      <c r="A233" s="13" t="s">
        <v>745</v>
      </c>
      <c r="B233" s="12"/>
      <c r="C233" s="5">
        <v>1</v>
      </c>
      <c r="D233" s="5">
        <f t="shared" si="12"/>
        <v>1</v>
      </c>
      <c r="E233" s="5"/>
      <c r="F233" s="5"/>
      <c r="G233" s="5"/>
      <c r="H233" s="5">
        <f t="shared" si="11"/>
        <v>1</v>
      </c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1.25">
      <c r="A234" s="13" t="s">
        <v>64</v>
      </c>
      <c r="B234" s="12">
        <v>8</v>
      </c>
      <c r="C234" s="5">
        <v>12</v>
      </c>
      <c r="D234" s="5">
        <f t="shared" si="12"/>
        <v>20</v>
      </c>
      <c r="E234" s="5"/>
      <c r="F234" s="5"/>
      <c r="G234" s="5"/>
      <c r="H234" s="5">
        <f t="shared" si="11"/>
        <v>20</v>
      </c>
      <c r="I234" s="5"/>
      <c r="J234" s="5"/>
      <c r="K234" s="5"/>
      <c r="L234" s="5"/>
      <c r="M234" s="5"/>
      <c r="N234" s="5"/>
      <c r="O234" s="5">
        <f>SUM(H234)</f>
        <v>20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1.25">
      <c r="A235" s="13" t="s">
        <v>65</v>
      </c>
      <c r="B235" s="12">
        <v>5</v>
      </c>
      <c r="C235" s="5">
        <v>4</v>
      </c>
      <c r="D235" s="5">
        <f t="shared" si="12"/>
        <v>9</v>
      </c>
      <c r="E235" s="5"/>
      <c r="F235" s="5"/>
      <c r="G235" s="5"/>
      <c r="H235" s="5">
        <f t="shared" si="11"/>
        <v>9</v>
      </c>
      <c r="I235" s="5"/>
      <c r="J235" s="5"/>
      <c r="K235" s="5"/>
      <c r="L235" s="5"/>
      <c r="M235" s="5"/>
      <c r="N235" s="5">
        <f>SUM(H235)</f>
        <v>9</v>
      </c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1.25">
      <c r="A236" s="13" t="s">
        <v>518</v>
      </c>
      <c r="B236" s="12">
        <v>1</v>
      </c>
      <c r="C236" s="5"/>
      <c r="D236" s="5">
        <f t="shared" si="12"/>
        <v>1</v>
      </c>
      <c r="E236" s="5"/>
      <c r="F236" s="5"/>
      <c r="G236" s="5"/>
      <c r="H236" s="5">
        <f t="shared" si="11"/>
        <v>1</v>
      </c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>
        <f>SUM(H236)</f>
        <v>1</v>
      </c>
      <c r="V236" s="5"/>
      <c r="W236" s="5"/>
      <c r="X236" s="5"/>
      <c r="Y236" s="5"/>
    </row>
    <row r="237" spans="1:25" ht="11.25">
      <c r="A237" s="13" t="s">
        <v>66</v>
      </c>
      <c r="B237" s="12">
        <v>7</v>
      </c>
      <c r="C237" s="5">
        <v>12</v>
      </c>
      <c r="D237" s="5">
        <f t="shared" si="12"/>
        <v>19</v>
      </c>
      <c r="E237" s="5"/>
      <c r="F237" s="5"/>
      <c r="G237" s="5"/>
      <c r="H237" s="5">
        <f t="shared" si="11"/>
        <v>19</v>
      </c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f>SUM(H237)</f>
        <v>19</v>
      </c>
    </row>
    <row r="238" spans="1:25" ht="11.25">
      <c r="A238" s="13" t="s">
        <v>683</v>
      </c>
      <c r="B238" s="12"/>
      <c r="C238" s="5"/>
      <c r="D238" s="5">
        <f t="shared" si="9"/>
        <v>0</v>
      </c>
      <c r="E238" s="5"/>
      <c r="F238" s="5"/>
      <c r="G238" s="5"/>
      <c r="H238" s="5">
        <f t="shared" si="11"/>
        <v>0</v>
      </c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1.25">
      <c r="A239" s="13" t="s">
        <v>429</v>
      </c>
      <c r="B239" s="12">
        <v>10</v>
      </c>
      <c r="C239" s="5">
        <v>3</v>
      </c>
      <c r="D239" s="5">
        <f t="shared" si="9"/>
        <v>13</v>
      </c>
      <c r="E239" s="5"/>
      <c r="F239" s="5"/>
      <c r="G239" s="5"/>
      <c r="H239" s="5">
        <f t="shared" si="11"/>
        <v>13</v>
      </c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>
        <f>SUM(H239)</f>
        <v>13</v>
      </c>
    </row>
    <row r="240" spans="1:25" ht="11.25">
      <c r="A240" s="13" t="s">
        <v>519</v>
      </c>
      <c r="B240" s="12">
        <v>2</v>
      </c>
      <c r="C240" s="5">
        <v>1</v>
      </c>
      <c r="D240" s="5">
        <f t="shared" si="9"/>
        <v>3</v>
      </c>
      <c r="E240" s="5"/>
      <c r="F240" s="5"/>
      <c r="G240" s="5"/>
      <c r="H240" s="5">
        <f t="shared" si="11"/>
        <v>3</v>
      </c>
      <c r="I240" s="5"/>
      <c r="J240" s="5"/>
      <c r="K240" s="5">
        <f>SUM(H240)</f>
        <v>3</v>
      </c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1.25">
      <c r="A241" s="13" t="s">
        <v>725</v>
      </c>
      <c r="B241" s="12"/>
      <c r="C241" s="5"/>
      <c r="D241" s="5">
        <f t="shared" si="9"/>
        <v>0</v>
      </c>
      <c r="E241" s="5"/>
      <c r="F241" s="5"/>
      <c r="G241" s="5"/>
      <c r="H241" s="5">
        <f t="shared" si="11"/>
        <v>0</v>
      </c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1.25">
      <c r="A242" s="27" t="s">
        <v>710</v>
      </c>
      <c r="B242" s="12"/>
      <c r="C242" s="5"/>
      <c r="D242" s="5">
        <f t="shared" si="9"/>
        <v>0</v>
      </c>
      <c r="E242" s="5"/>
      <c r="F242" s="5"/>
      <c r="G242" s="5"/>
      <c r="H242" s="5">
        <f t="shared" si="11"/>
        <v>0</v>
      </c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1.25">
      <c r="A243" s="13" t="s">
        <v>692</v>
      </c>
      <c r="B243" s="12"/>
      <c r="C243" s="5"/>
      <c r="D243" s="5">
        <f t="shared" si="9"/>
        <v>0</v>
      </c>
      <c r="E243" s="5"/>
      <c r="F243" s="5"/>
      <c r="G243" s="5"/>
      <c r="H243" s="5">
        <f t="shared" si="11"/>
        <v>0</v>
      </c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1.25">
      <c r="A244" s="13" t="s">
        <v>520</v>
      </c>
      <c r="B244" s="12">
        <v>8</v>
      </c>
      <c r="C244" s="5">
        <v>8</v>
      </c>
      <c r="D244" s="5">
        <f t="shared" si="9"/>
        <v>16</v>
      </c>
      <c r="E244" s="5"/>
      <c r="F244" s="5"/>
      <c r="G244" s="5"/>
      <c r="H244" s="5">
        <f t="shared" si="11"/>
        <v>16</v>
      </c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>
        <f>SUM(H244)</f>
        <v>16</v>
      </c>
      <c r="U244" s="5"/>
      <c r="V244" s="5"/>
      <c r="W244" s="5"/>
      <c r="X244" s="5"/>
      <c r="Y244" s="5"/>
    </row>
    <row r="245" spans="1:25" ht="11.25">
      <c r="A245" s="27" t="s">
        <v>521</v>
      </c>
      <c r="B245" s="12"/>
      <c r="C245" s="5"/>
      <c r="D245" s="5">
        <f t="shared" si="9"/>
        <v>0</v>
      </c>
      <c r="E245" s="5"/>
      <c r="F245" s="5"/>
      <c r="G245" s="5"/>
      <c r="H245" s="5">
        <f t="shared" si="11"/>
        <v>0</v>
      </c>
      <c r="I245" s="5"/>
      <c r="J245" s="5">
        <f>SUM(H245)</f>
        <v>0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1.25">
      <c r="A246" s="27" t="s">
        <v>742</v>
      </c>
      <c r="B246" s="12"/>
      <c r="C246" s="5"/>
      <c r="D246" s="5">
        <f t="shared" si="9"/>
        <v>0</v>
      </c>
      <c r="E246" s="5"/>
      <c r="F246" s="5"/>
      <c r="G246" s="5"/>
      <c r="H246" s="5">
        <f t="shared" si="11"/>
        <v>0</v>
      </c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1.25">
      <c r="A247" s="13" t="s">
        <v>522</v>
      </c>
      <c r="B247" s="12">
        <v>6</v>
      </c>
      <c r="C247" s="5">
        <v>13</v>
      </c>
      <c r="D247" s="5">
        <f t="shared" si="9"/>
        <v>19</v>
      </c>
      <c r="E247" s="5">
        <v>1</v>
      </c>
      <c r="F247" s="5"/>
      <c r="G247" s="5">
        <v>1</v>
      </c>
      <c r="H247" s="5">
        <f t="shared" si="11"/>
        <v>19</v>
      </c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>
        <f>SUM(H247)</f>
        <v>19</v>
      </c>
      <c r="V247" s="5"/>
      <c r="W247" s="5"/>
      <c r="X247" s="5"/>
      <c r="Y247" s="5"/>
    </row>
    <row r="248" spans="1:25" ht="11.25">
      <c r="A248" s="13" t="s">
        <v>421</v>
      </c>
      <c r="B248" s="12">
        <v>4</v>
      </c>
      <c r="C248" s="5">
        <v>10</v>
      </c>
      <c r="D248" s="5">
        <f t="shared" si="9"/>
        <v>14</v>
      </c>
      <c r="E248" s="5">
        <v>1</v>
      </c>
      <c r="F248" s="5"/>
      <c r="G248" s="5"/>
      <c r="H248" s="5">
        <f t="shared" si="11"/>
        <v>9</v>
      </c>
      <c r="I248" s="5"/>
      <c r="J248" s="5"/>
      <c r="K248" s="5"/>
      <c r="L248" s="5"/>
      <c r="M248" s="5">
        <f>SUM(H248)</f>
        <v>9</v>
      </c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1.25">
      <c r="A249" s="13" t="s">
        <v>523</v>
      </c>
      <c r="B249" s="12">
        <v>7</v>
      </c>
      <c r="C249" s="5">
        <v>3</v>
      </c>
      <c r="D249" s="5">
        <f t="shared" si="9"/>
        <v>10</v>
      </c>
      <c r="E249" s="5"/>
      <c r="F249" s="5"/>
      <c r="G249" s="5"/>
      <c r="H249" s="5">
        <f t="shared" si="11"/>
        <v>10</v>
      </c>
      <c r="I249" s="5"/>
      <c r="J249" s="5">
        <f>SUM(H249)</f>
        <v>10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1.25">
      <c r="A250" s="13" t="s">
        <v>67</v>
      </c>
      <c r="B250" s="12">
        <v>5</v>
      </c>
      <c r="C250" s="5">
        <v>8</v>
      </c>
      <c r="D250" s="5">
        <f t="shared" si="9"/>
        <v>13</v>
      </c>
      <c r="E250" s="5">
        <v>1</v>
      </c>
      <c r="F250" s="5"/>
      <c r="G250" s="5"/>
      <c r="H250" s="5">
        <f t="shared" si="11"/>
        <v>8</v>
      </c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>
        <f>SUM(H250)</f>
        <v>8</v>
      </c>
      <c r="X250" s="5"/>
      <c r="Y250" s="5"/>
    </row>
    <row r="251" spans="1:25" ht="11.25">
      <c r="A251" s="27" t="s">
        <v>185</v>
      </c>
      <c r="B251" s="12">
        <v>5</v>
      </c>
      <c r="C251" s="5">
        <v>6</v>
      </c>
      <c r="D251" s="5">
        <f t="shared" si="9"/>
        <v>11</v>
      </c>
      <c r="E251" s="5"/>
      <c r="F251" s="5"/>
      <c r="G251" s="5"/>
      <c r="H251" s="5">
        <f t="shared" si="11"/>
        <v>11</v>
      </c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>
        <f>SUM(H251)</f>
        <v>11</v>
      </c>
      <c r="T251" s="5"/>
      <c r="U251" s="5"/>
      <c r="V251" s="5"/>
      <c r="W251" s="5"/>
      <c r="X251" s="5"/>
      <c r="Y251" s="5"/>
    </row>
    <row r="252" spans="1:25" ht="11.25">
      <c r="A252" s="13" t="s">
        <v>68</v>
      </c>
      <c r="B252" s="12"/>
      <c r="C252" s="5">
        <v>2</v>
      </c>
      <c r="D252" s="5">
        <f t="shared" si="9"/>
        <v>2</v>
      </c>
      <c r="E252" s="5">
        <v>1</v>
      </c>
      <c r="F252" s="5"/>
      <c r="G252" s="5"/>
      <c r="H252" s="5">
        <f aca="true" t="shared" si="13" ref="H252:H341">SUM(D252-E252*5-F252*10+G252*5)</f>
        <v>-3</v>
      </c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>
        <f>SUM(H252)</f>
        <v>-3</v>
      </c>
      <c r="X252" s="5"/>
      <c r="Y252" s="5"/>
    </row>
    <row r="253" spans="1:25" ht="11.25">
      <c r="A253" s="13" t="s">
        <v>69</v>
      </c>
      <c r="B253" s="12">
        <v>3</v>
      </c>
      <c r="C253" s="5">
        <v>11</v>
      </c>
      <c r="D253" s="5">
        <f t="shared" si="9"/>
        <v>14</v>
      </c>
      <c r="E253" s="5"/>
      <c r="F253" s="5"/>
      <c r="G253" s="5"/>
      <c r="H253" s="5">
        <f t="shared" si="13"/>
        <v>14</v>
      </c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>
        <f>SUM(H253)</f>
        <v>14</v>
      </c>
      <c r="Y253" s="5"/>
    </row>
    <row r="254" spans="1:25" ht="11.25">
      <c r="A254" s="13" t="s">
        <v>693</v>
      </c>
      <c r="B254" s="12"/>
      <c r="C254" s="5"/>
      <c r="D254" s="5">
        <f t="shared" si="9"/>
        <v>0</v>
      </c>
      <c r="E254" s="5"/>
      <c r="F254" s="5"/>
      <c r="G254" s="5"/>
      <c r="H254" s="5">
        <f t="shared" si="13"/>
        <v>0</v>
      </c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1.25">
      <c r="A255" s="13" t="s">
        <v>305</v>
      </c>
      <c r="B255" s="12">
        <v>1</v>
      </c>
      <c r="C255" s="5"/>
      <c r="D255" s="5">
        <f t="shared" si="9"/>
        <v>1</v>
      </c>
      <c r="E255" s="5">
        <v>1</v>
      </c>
      <c r="F255" s="5"/>
      <c r="G255" s="5"/>
      <c r="H255" s="5">
        <f t="shared" si="13"/>
        <v>-4</v>
      </c>
      <c r="I255" s="5"/>
      <c r="J255" s="5"/>
      <c r="K255" s="5"/>
      <c r="L255" s="5"/>
      <c r="M255" s="5"/>
      <c r="N255" s="5"/>
      <c r="O255" s="5"/>
      <c r="P255" s="5"/>
      <c r="Q255" s="5">
        <f>SUM(H255)</f>
        <v>-4</v>
      </c>
      <c r="R255" s="5"/>
      <c r="S255" s="5"/>
      <c r="T255" s="5"/>
      <c r="U255" s="5"/>
      <c r="V255" s="5"/>
      <c r="W255" s="5"/>
      <c r="X255" s="5"/>
      <c r="Y255" s="5"/>
    </row>
    <row r="256" spans="1:25" ht="11.25">
      <c r="A256" s="13" t="s">
        <v>711</v>
      </c>
      <c r="B256" s="12"/>
      <c r="C256" s="5"/>
      <c r="D256" s="5">
        <f t="shared" si="9"/>
        <v>0</v>
      </c>
      <c r="E256" s="5"/>
      <c r="F256" s="5"/>
      <c r="G256" s="5"/>
      <c r="H256" s="5">
        <f t="shared" si="13"/>
        <v>0</v>
      </c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1.25">
      <c r="A257" s="27" t="s">
        <v>70</v>
      </c>
      <c r="B257" s="12">
        <v>1</v>
      </c>
      <c r="C257" s="5">
        <v>1</v>
      </c>
      <c r="D257" s="5">
        <f t="shared" si="9"/>
        <v>2</v>
      </c>
      <c r="E257" s="5"/>
      <c r="F257" s="5"/>
      <c r="G257" s="5"/>
      <c r="H257" s="5">
        <f t="shared" si="13"/>
        <v>2</v>
      </c>
      <c r="I257" s="5"/>
      <c r="J257" s="5"/>
      <c r="K257" s="5"/>
      <c r="L257" s="5"/>
      <c r="M257" s="5"/>
      <c r="N257" s="5"/>
      <c r="O257" s="5"/>
      <c r="P257" s="5"/>
      <c r="Q257" s="5"/>
      <c r="R257" s="5">
        <f>SUM(H257)</f>
        <v>2</v>
      </c>
      <c r="S257" s="5"/>
      <c r="T257" s="5"/>
      <c r="U257" s="5"/>
      <c r="V257" s="5"/>
      <c r="W257" s="5"/>
      <c r="X257" s="5"/>
      <c r="Y257" s="5"/>
    </row>
    <row r="258" spans="1:25" ht="11.25">
      <c r="A258" s="13" t="s">
        <v>71</v>
      </c>
      <c r="B258" s="12">
        <v>1</v>
      </c>
      <c r="C258" s="5">
        <v>3</v>
      </c>
      <c r="D258" s="5">
        <f t="shared" si="9"/>
        <v>4</v>
      </c>
      <c r="E258" s="5"/>
      <c r="F258" s="5"/>
      <c r="G258" s="5"/>
      <c r="H258" s="5">
        <f t="shared" si="13"/>
        <v>4</v>
      </c>
      <c r="I258" s="5">
        <f>SUM(H258)</f>
        <v>4</v>
      </c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1.25">
      <c r="A259" s="13" t="s">
        <v>524</v>
      </c>
      <c r="B259" s="12"/>
      <c r="C259" s="5"/>
      <c r="D259" s="5">
        <f t="shared" si="9"/>
        <v>0</v>
      </c>
      <c r="E259" s="5"/>
      <c r="F259" s="5"/>
      <c r="G259" s="5"/>
      <c r="H259" s="5">
        <f t="shared" si="13"/>
        <v>0</v>
      </c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>
        <f>SUM(H259)</f>
        <v>0</v>
      </c>
      <c r="V259" s="5"/>
      <c r="W259" s="5"/>
      <c r="X259" s="5"/>
      <c r="Y259" s="5"/>
    </row>
    <row r="260" spans="1:25" ht="11.25">
      <c r="A260" s="27" t="s">
        <v>525</v>
      </c>
      <c r="B260" s="12">
        <v>2</v>
      </c>
      <c r="C260" s="5">
        <v>3</v>
      </c>
      <c r="D260" s="5">
        <f t="shared" si="9"/>
        <v>5</v>
      </c>
      <c r="E260" s="5"/>
      <c r="F260" s="5"/>
      <c r="G260" s="5"/>
      <c r="H260" s="5">
        <f t="shared" si="13"/>
        <v>5</v>
      </c>
      <c r="I260" s="5"/>
      <c r="J260" s="5">
        <f>SUM(H260)</f>
        <v>5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1.25">
      <c r="A261" s="13" t="s">
        <v>526</v>
      </c>
      <c r="B261" s="12">
        <v>5</v>
      </c>
      <c r="C261" s="5">
        <v>6</v>
      </c>
      <c r="D261" s="5">
        <f t="shared" si="9"/>
        <v>11</v>
      </c>
      <c r="E261" s="5"/>
      <c r="F261" s="5"/>
      <c r="G261" s="5"/>
      <c r="H261" s="5">
        <f t="shared" si="13"/>
        <v>11</v>
      </c>
      <c r="I261" s="5"/>
      <c r="J261" s="5">
        <f>SUM(H261)</f>
        <v>11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1.25">
      <c r="A262" s="13" t="s">
        <v>72</v>
      </c>
      <c r="B262" s="12">
        <v>6</v>
      </c>
      <c r="C262" s="5">
        <v>5</v>
      </c>
      <c r="D262" s="5">
        <f t="shared" si="9"/>
        <v>11</v>
      </c>
      <c r="E262" s="5"/>
      <c r="F262" s="5"/>
      <c r="G262" s="5"/>
      <c r="H262" s="5">
        <f t="shared" si="13"/>
        <v>11</v>
      </c>
      <c r="I262" s="5"/>
      <c r="J262" s="5"/>
      <c r="K262" s="5"/>
      <c r="L262" s="5">
        <f>SUM(H262)</f>
        <v>11</v>
      </c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1.25">
      <c r="A263" s="13" t="s">
        <v>723</v>
      </c>
      <c r="B263" s="12"/>
      <c r="C263" s="5">
        <v>5</v>
      </c>
      <c r="D263" s="5">
        <f t="shared" si="9"/>
        <v>5</v>
      </c>
      <c r="E263" s="5">
        <v>1</v>
      </c>
      <c r="F263" s="5"/>
      <c r="G263" s="5"/>
      <c r="H263" s="5">
        <f t="shared" si="13"/>
        <v>0</v>
      </c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1.25">
      <c r="A264" s="13" t="s">
        <v>527</v>
      </c>
      <c r="B264" s="12">
        <v>6</v>
      </c>
      <c r="C264" s="5">
        <v>10</v>
      </c>
      <c r="D264" s="5">
        <f t="shared" si="9"/>
        <v>16</v>
      </c>
      <c r="E264" s="5"/>
      <c r="F264" s="5"/>
      <c r="G264" s="5"/>
      <c r="H264" s="5">
        <f t="shared" si="13"/>
        <v>16</v>
      </c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>
        <f>SUM(H264)</f>
        <v>16</v>
      </c>
      <c r="T264" s="5"/>
      <c r="U264" s="5"/>
      <c r="V264" s="5"/>
      <c r="W264" s="5"/>
      <c r="X264" s="5"/>
      <c r="Y264" s="5"/>
    </row>
    <row r="265" spans="1:25" ht="11.25">
      <c r="A265" s="13" t="s">
        <v>720</v>
      </c>
      <c r="B265" s="12"/>
      <c r="C265" s="5"/>
      <c r="D265" s="5">
        <f t="shared" si="9"/>
        <v>0</v>
      </c>
      <c r="E265" s="5"/>
      <c r="F265" s="5"/>
      <c r="G265" s="5"/>
      <c r="H265" s="5">
        <f t="shared" si="13"/>
        <v>0</v>
      </c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1.25">
      <c r="A266" s="13" t="s">
        <v>728</v>
      </c>
      <c r="B266" s="12">
        <v>2</v>
      </c>
      <c r="C266" s="5">
        <v>2</v>
      </c>
      <c r="D266" s="5">
        <f t="shared" si="9"/>
        <v>4</v>
      </c>
      <c r="E266" s="5"/>
      <c r="F266" s="5"/>
      <c r="G266" s="5"/>
      <c r="H266" s="5">
        <f t="shared" si="13"/>
        <v>4</v>
      </c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1.25">
      <c r="A267" s="13" t="s">
        <v>528</v>
      </c>
      <c r="B267" s="12">
        <v>8</v>
      </c>
      <c r="C267" s="5">
        <v>7</v>
      </c>
      <c r="D267" s="5">
        <f t="shared" si="9"/>
        <v>15</v>
      </c>
      <c r="E267" s="5"/>
      <c r="F267" s="5"/>
      <c r="G267" s="5"/>
      <c r="H267" s="5">
        <f t="shared" si="13"/>
        <v>15</v>
      </c>
      <c r="I267" s="5"/>
      <c r="J267" s="5"/>
      <c r="K267" s="5"/>
      <c r="L267" s="5"/>
      <c r="M267" s="5"/>
      <c r="N267" s="5"/>
      <c r="O267" s="5">
        <f>SUM(H267)</f>
        <v>15</v>
      </c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1.25">
      <c r="A268" s="13" t="s">
        <v>743</v>
      </c>
      <c r="B268" s="12"/>
      <c r="C268" s="5"/>
      <c r="D268" s="5">
        <f t="shared" si="9"/>
        <v>0</v>
      </c>
      <c r="E268" s="5"/>
      <c r="F268" s="5"/>
      <c r="G268" s="5"/>
      <c r="H268" s="5">
        <f t="shared" si="13"/>
        <v>0</v>
      </c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1:25" ht="11.25">
      <c r="A269" s="27" t="s">
        <v>306</v>
      </c>
      <c r="B269" s="12">
        <v>7</v>
      </c>
      <c r="C269" s="5">
        <v>2</v>
      </c>
      <c r="D269" s="5">
        <f t="shared" si="9"/>
        <v>9</v>
      </c>
      <c r="E269" s="5"/>
      <c r="F269" s="5"/>
      <c r="G269" s="5"/>
      <c r="H269" s="5">
        <f t="shared" si="13"/>
        <v>9</v>
      </c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>
        <f>SUM(H269)</f>
        <v>9</v>
      </c>
      <c r="Y269" s="5"/>
    </row>
    <row r="270" spans="1:25" ht="11.25">
      <c r="A270" s="27" t="s">
        <v>744</v>
      </c>
      <c r="B270" s="12">
        <v>1</v>
      </c>
      <c r="C270" s="5">
        <v>3</v>
      </c>
      <c r="D270" s="5">
        <f t="shared" si="9"/>
        <v>4</v>
      </c>
      <c r="E270" s="5"/>
      <c r="F270" s="5"/>
      <c r="G270" s="5"/>
      <c r="H270" s="5">
        <f t="shared" si="13"/>
        <v>4</v>
      </c>
      <c r="I270" s="5"/>
      <c r="J270" s="5"/>
      <c r="K270" s="5"/>
      <c r="L270" s="5"/>
      <c r="M270" s="5"/>
      <c r="N270" s="5"/>
      <c r="O270" s="5">
        <f>SUM(H270)</f>
        <v>4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1.25">
      <c r="A271" s="27" t="s">
        <v>700</v>
      </c>
      <c r="B271" s="12"/>
      <c r="C271" s="5"/>
      <c r="D271" s="5">
        <f t="shared" si="9"/>
        <v>0</v>
      </c>
      <c r="E271" s="5"/>
      <c r="F271" s="5"/>
      <c r="G271" s="5"/>
      <c r="H271" s="5">
        <f t="shared" si="13"/>
        <v>0</v>
      </c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1.25">
      <c r="A272" s="13" t="s">
        <v>73</v>
      </c>
      <c r="B272" s="12">
        <v>3</v>
      </c>
      <c r="C272" s="5">
        <v>2</v>
      </c>
      <c r="D272" s="5">
        <f t="shared" si="9"/>
        <v>5</v>
      </c>
      <c r="E272" s="5"/>
      <c r="F272" s="5"/>
      <c r="G272" s="5"/>
      <c r="H272" s="5">
        <f t="shared" si="13"/>
        <v>5</v>
      </c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>
        <f>SUM(H272)</f>
        <v>5</v>
      </c>
      <c r="W272" s="5"/>
      <c r="X272" s="5"/>
      <c r="Y272" s="5"/>
    </row>
    <row r="273" spans="1:25" ht="11.25">
      <c r="A273" s="13" t="s">
        <v>529</v>
      </c>
      <c r="B273" s="12">
        <v>8</v>
      </c>
      <c r="C273" s="5">
        <v>11</v>
      </c>
      <c r="D273" s="5">
        <f t="shared" si="9"/>
        <v>19</v>
      </c>
      <c r="E273" s="5">
        <v>1</v>
      </c>
      <c r="F273" s="5"/>
      <c r="G273" s="5"/>
      <c r="H273" s="5">
        <f t="shared" si="13"/>
        <v>14</v>
      </c>
      <c r="I273" s="5"/>
      <c r="J273" s="5">
        <f>SUM(H273)</f>
        <v>14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1.25">
      <c r="A274" s="27" t="s">
        <v>74</v>
      </c>
      <c r="B274" s="12">
        <v>6</v>
      </c>
      <c r="C274" s="5">
        <v>7</v>
      </c>
      <c r="D274" s="5">
        <f t="shared" si="9"/>
        <v>13</v>
      </c>
      <c r="E274" s="5"/>
      <c r="F274" s="5"/>
      <c r="G274" s="5"/>
      <c r="H274" s="5">
        <f t="shared" si="13"/>
        <v>13</v>
      </c>
      <c r="I274" s="5"/>
      <c r="J274" s="5"/>
      <c r="K274" s="5"/>
      <c r="L274" s="5"/>
      <c r="M274" s="5"/>
      <c r="N274" s="5"/>
      <c r="O274" s="5">
        <f>SUM(H274)</f>
        <v>13</v>
      </c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1.25">
      <c r="A275" s="13" t="s">
        <v>701</v>
      </c>
      <c r="B275" s="12">
        <v>1</v>
      </c>
      <c r="C275" s="5"/>
      <c r="D275" s="5">
        <f t="shared" si="9"/>
        <v>1</v>
      </c>
      <c r="E275" s="5"/>
      <c r="F275" s="5"/>
      <c r="G275" s="5"/>
      <c r="H275" s="5">
        <f t="shared" si="13"/>
        <v>1</v>
      </c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1.25">
      <c r="A276" s="13" t="s">
        <v>439</v>
      </c>
      <c r="B276" s="12">
        <v>3</v>
      </c>
      <c r="C276" s="5">
        <v>2</v>
      </c>
      <c r="D276" s="5">
        <f t="shared" si="9"/>
        <v>5</v>
      </c>
      <c r="E276" s="5"/>
      <c r="F276" s="5"/>
      <c r="G276" s="5"/>
      <c r="H276" s="5">
        <f t="shared" si="13"/>
        <v>5</v>
      </c>
      <c r="I276" s="5"/>
      <c r="J276" s="5"/>
      <c r="K276" s="5"/>
      <c r="L276" s="5"/>
      <c r="M276" s="5"/>
      <c r="N276" s="5"/>
      <c r="O276" s="5">
        <f>SUM(H276)</f>
        <v>5</v>
      </c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1.25">
      <c r="A277" s="13" t="s">
        <v>761</v>
      </c>
      <c r="B277" s="12"/>
      <c r="C277" s="5">
        <v>1</v>
      </c>
      <c r="D277" s="5">
        <f t="shared" si="9"/>
        <v>1</v>
      </c>
      <c r="E277" s="5"/>
      <c r="F277" s="5"/>
      <c r="G277" s="5"/>
      <c r="H277" s="5">
        <f t="shared" si="13"/>
        <v>1</v>
      </c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1.25">
      <c r="A278" s="13" t="s">
        <v>762</v>
      </c>
      <c r="B278" s="12"/>
      <c r="C278" s="5">
        <v>1</v>
      </c>
      <c r="D278" s="5">
        <f t="shared" si="9"/>
        <v>1</v>
      </c>
      <c r="E278" s="5"/>
      <c r="F278" s="5"/>
      <c r="G278" s="5"/>
      <c r="H278" s="5">
        <f t="shared" si="13"/>
        <v>1</v>
      </c>
      <c r="I278" s="5"/>
      <c r="J278" s="5"/>
      <c r="K278" s="5"/>
      <c r="L278" s="5"/>
      <c r="M278" s="5"/>
      <c r="N278" s="5"/>
      <c r="O278" s="5"/>
      <c r="P278" s="5">
        <f>SUM(H278)</f>
        <v>1</v>
      </c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1.25">
      <c r="A279" s="13" t="s">
        <v>705</v>
      </c>
      <c r="B279" s="12">
        <v>2</v>
      </c>
      <c r="C279" s="5">
        <v>2</v>
      </c>
      <c r="D279" s="5">
        <f t="shared" si="9"/>
        <v>4</v>
      </c>
      <c r="E279" s="5"/>
      <c r="F279" s="5"/>
      <c r="G279" s="5"/>
      <c r="H279" s="5">
        <f t="shared" si="13"/>
        <v>4</v>
      </c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1.25">
      <c r="A280" s="13" t="s">
        <v>698</v>
      </c>
      <c r="B280" s="12"/>
      <c r="C280" s="5">
        <v>1</v>
      </c>
      <c r="D280" s="5">
        <f t="shared" si="9"/>
        <v>1</v>
      </c>
      <c r="E280" s="5"/>
      <c r="F280" s="5"/>
      <c r="G280" s="5"/>
      <c r="H280" s="5">
        <f t="shared" si="13"/>
        <v>1</v>
      </c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1.25">
      <c r="A281" s="27" t="s">
        <v>75</v>
      </c>
      <c r="B281" s="12">
        <v>8</v>
      </c>
      <c r="C281" s="5">
        <v>7</v>
      </c>
      <c r="D281" s="5">
        <f t="shared" si="9"/>
        <v>15</v>
      </c>
      <c r="E281" s="5"/>
      <c r="F281" s="5"/>
      <c r="G281" s="5"/>
      <c r="H281" s="5">
        <f t="shared" si="13"/>
        <v>15</v>
      </c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>
        <f>SUM(H281)</f>
        <v>15</v>
      </c>
      <c r="T281" s="5"/>
      <c r="U281" s="5"/>
      <c r="V281" s="5"/>
      <c r="W281" s="5"/>
      <c r="X281" s="5"/>
      <c r="Y281" s="5"/>
    </row>
    <row r="282" spans="1:25" ht="11.25">
      <c r="A282" s="13" t="s">
        <v>307</v>
      </c>
      <c r="B282" s="12">
        <v>1</v>
      </c>
      <c r="C282" s="5"/>
      <c r="D282" s="5">
        <f t="shared" si="9"/>
        <v>1</v>
      </c>
      <c r="E282" s="5"/>
      <c r="F282" s="5"/>
      <c r="G282" s="5"/>
      <c r="H282" s="5">
        <f t="shared" si="13"/>
        <v>1</v>
      </c>
      <c r="I282" s="5"/>
      <c r="J282" s="5"/>
      <c r="K282" s="5"/>
      <c r="L282" s="5"/>
      <c r="M282" s="5"/>
      <c r="N282" s="5"/>
      <c r="O282" s="5"/>
      <c r="P282" s="5"/>
      <c r="Q282" s="5">
        <f>SUM(H282)</f>
        <v>1</v>
      </c>
      <c r="R282" s="5"/>
      <c r="S282" s="5"/>
      <c r="T282" s="5"/>
      <c r="U282" s="5"/>
      <c r="V282" s="5"/>
      <c r="W282" s="5"/>
      <c r="X282" s="5"/>
      <c r="Y282" s="5"/>
    </row>
    <row r="283" spans="1:25" ht="11.25">
      <c r="A283" s="27" t="s">
        <v>308</v>
      </c>
      <c r="B283" s="12"/>
      <c r="C283" s="5">
        <v>1</v>
      </c>
      <c r="D283" s="5">
        <f t="shared" si="9"/>
        <v>1</v>
      </c>
      <c r="E283" s="5"/>
      <c r="F283" s="5"/>
      <c r="G283" s="5"/>
      <c r="H283" s="5">
        <f t="shared" si="13"/>
        <v>1</v>
      </c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>
        <f>SUM(H283)</f>
        <v>1</v>
      </c>
      <c r="V283" s="5"/>
      <c r="W283" s="5"/>
      <c r="X283" s="5"/>
      <c r="Y283" s="5"/>
    </row>
    <row r="284" spans="1:25" ht="11.25">
      <c r="A284" s="13" t="s">
        <v>161</v>
      </c>
      <c r="B284" s="12">
        <v>14</v>
      </c>
      <c r="C284" s="5">
        <v>23</v>
      </c>
      <c r="D284" s="5">
        <f t="shared" si="9"/>
        <v>37</v>
      </c>
      <c r="E284" s="5"/>
      <c r="F284" s="5"/>
      <c r="G284" s="5"/>
      <c r="H284" s="5">
        <f t="shared" si="13"/>
        <v>37</v>
      </c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>
        <f>SUM(H284)</f>
        <v>37</v>
      </c>
      <c r="Y284" s="5"/>
    </row>
    <row r="285" spans="1:25" ht="11.25">
      <c r="A285" s="13" t="s">
        <v>76</v>
      </c>
      <c r="B285" s="12">
        <v>4</v>
      </c>
      <c r="C285" s="5">
        <v>10</v>
      </c>
      <c r="D285" s="5">
        <f t="shared" si="9"/>
        <v>14</v>
      </c>
      <c r="E285" s="5"/>
      <c r="F285" s="5"/>
      <c r="G285" s="5"/>
      <c r="H285" s="5">
        <f t="shared" si="13"/>
        <v>14</v>
      </c>
      <c r="I285" s="5"/>
      <c r="J285" s="5"/>
      <c r="K285" s="5">
        <f>SUM(H285)</f>
        <v>14</v>
      </c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1.25">
      <c r="A286" s="27" t="s">
        <v>77</v>
      </c>
      <c r="B286" s="12">
        <v>9</v>
      </c>
      <c r="C286" s="5">
        <v>10</v>
      </c>
      <c r="D286" s="5">
        <f t="shared" si="9"/>
        <v>19</v>
      </c>
      <c r="E286" s="5"/>
      <c r="F286" s="5"/>
      <c r="G286" s="5"/>
      <c r="H286" s="5">
        <f t="shared" si="13"/>
        <v>19</v>
      </c>
      <c r="I286" s="5"/>
      <c r="J286" s="5"/>
      <c r="K286" s="5"/>
      <c r="L286" s="5"/>
      <c r="M286" s="5"/>
      <c r="N286" s="5"/>
      <c r="O286" s="5"/>
      <c r="P286" s="5">
        <f>SUM(H286)</f>
        <v>19</v>
      </c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1.25">
      <c r="A287" s="13" t="s">
        <v>530</v>
      </c>
      <c r="B287" s="12"/>
      <c r="C287" s="5"/>
      <c r="D287" s="5">
        <f t="shared" si="9"/>
        <v>0</v>
      </c>
      <c r="E287" s="5"/>
      <c r="F287" s="5"/>
      <c r="G287" s="5"/>
      <c r="H287" s="5">
        <f t="shared" si="13"/>
        <v>0</v>
      </c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>
        <f>SUM(H287)</f>
        <v>0</v>
      </c>
      <c r="X287" s="5"/>
      <c r="Y287" s="5"/>
    </row>
    <row r="288" spans="1:25" ht="11.25">
      <c r="A288" s="13" t="s">
        <v>699</v>
      </c>
      <c r="B288" s="12">
        <v>1</v>
      </c>
      <c r="C288" s="5"/>
      <c r="D288" s="5">
        <f t="shared" si="9"/>
        <v>1</v>
      </c>
      <c r="E288" s="5"/>
      <c r="F288" s="5"/>
      <c r="G288" s="5"/>
      <c r="H288" s="5">
        <f t="shared" si="13"/>
        <v>1</v>
      </c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1.25">
      <c r="A289" s="13" t="s">
        <v>78</v>
      </c>
      <c r="B289" s="12">
        <v>1</v>
      </c>
      <c r="C289" s="5">
        <v>5</v>
      </c>
      <c r="D289" s="5">
        <f t="shared" si="9"/>
        <v>6</v>
      </c>
      <c r="E289" s="5"/>
      <c r="F289" s="5"/>
      <c r="G289" s="5"/>
      <c r="H289" s="5">
        <f t="shared" si="13"/>
        <v>6</v>
      </c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>
        <f>SUM(H289)</f>
        <v>6</v>
      </c>
      <c r="Y289" s="5"/>
    </row>
    <row r="290" spans="1:25" ht="11.25">
      <c r="A290" s="13" t="s">
        <v>531</v>
      </c>
      <c r="B290" s="12">
        <v>2</v>
      </c>
      <c r="C290" s="5">
        <v>5</v>
      </c>
      <c r="D290" s="5">
        <f t="shared" si="9"/>
        <v>7</v>
      </c>
      <c r="E290" s="5"/>
      <c r="F290" s="5"/>
      <c r="G290" s="5"/>
      <c r="H290" s="5">
        <f t="shared" si="13"/>
        <v>7</v>
      </c>
      <c r="I290" s="5"/>
      <c r="J290" s="5"/>
      <c r="K290" s="5"/>
      <c r="L290" s="5">
        <f>SUM(H290)</f>
        <v>7</v>
      </c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1.25">
      <c r="A291" s="13" t="s">
        <v>79</v>
      </c>
      <c r="B291" s="12">
        <v>2</v>
      </c>
      <c r="C291" s="5">
        <v>3</v>
      </c>
      <c r="D291" s="5">
        <f t="shared" si="9"/>
        <v>5</v>
      </c>
      <c r="E291" s="5"/>
      <c r="F291" s="5"/>
      <c r="G291" s="5"/>
      <c r="H291" s="5">
        <f t="shared" si="13"/>
        <v>5</v>
      </c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>
        <f>SUM(H291)</f>
        <v>5</v>
      </c>
      <c r="W291" s="5"/>
      <c r="X291" s="5"/>
      <c r="Y291" s="5"/>
    </row>
    <row r="292" spans="1:25" ht="11.25">
      <c r="A292" s="27" t="s">
        <v>423</v>
      </c>
      <c r="B292" s="12">
        <v>4</v>
      </c>
      <c r="C292" s="5">
        <v>10</v>
      </c>
      <c r="D292" s="5">
        <f t="shared" si="9"/>
        <v>14</v>
      </c>
      <c r="E292" s="5"/>
      <c r="F292" s="5"/>
      <c r="G292" s="5"/>
      <c r="H292" s="5">
        <f t="shared" si="13"/>
        <v>14</v>
      </c>
      <c r="I292" s="5"/>
      <c r="J292" s="5"/>
      <c r="K292" s="5"/>
      <c r="L292" s="5"/>
      <c r="M292" s="5"/>
      <c r="N292" s="5"/>
      <c r="O292" s="5">
        <f>SUM(H292)</f>
        <v>14</v>
      </c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1.25">
      <c r="A293" s="13" t="s">
        <v>80</v>
      </c>
      <c r="B293" s="12">
        <v>8</v>
      </c>
      <c r="C293" s="5">
        <v>5</v>
      </c>
      <c r="D293" s="5">
        <f t="shared" si="9"/>
        <v>13</v>
      </c>
      <c r="E293" s="5">
        <v>1</v>
      </c>
      <c r="F293" s="5"/>
      <c r="G293" s="5"/>
      <c r="H293" s="5">
        <f t="shared" si="13"/>
        <v>8</v>
      </c>
      <c r="I293" s="5"/>
      <c r="J293" s="5"/>
      <c r="K293" s="5"/>
      <c r="L293" s="5"/>
      <c r="M293" s="5"/>
      <c r="N293" s="5"/>
      <c r="O293" s="5"/>
      <c r="P293" s="5"/>
      <c r="Q293" s="5">
        <f>SUM(H293)</f>
        <v>8</v>
      </c>
      <c r="R293" s="5"/>
      <c r="S293" s="5"/>
      <c r="T293" s="5"/>
      <c r="U293" s="5"/>
      <c r="V293" s="5"/>
      <c r="W293" s="5"/>
      <c r="X293" s="5"/>
      <c r="Y293" s="5"/>
    </row>
    <row r="294" spans="1:25" ht="11.25">
      <c r="A294" s="13" t="s">
        <v>532</v>
      </c>
      <c r="B294" s="12"/>
      <c r="C294" s="5">
        <v>2</v>
      </c>
      <c r="D294" s="5">
        <f t="shared" si="9"/>
        <v>2</v>
      </c>
      <c r="E294" s="5"/>
      <c r="F294" s="5"/>
      <c r="G294" s="5"/>
      <c r="H294" s="5">
        <f t="shared" si="13"/>
        <v>2</v>
      </c>
      <c r="I294" s="5"/>
      <c r="J294" s="5"/>
      <c r="K294" s="5"/>
      <c r="L294" s="5"/>
      <c r="M294" s="5"/>
      <c r="N294" s="5"/>
      <c r="O294" s="5"/>
      <c r="P294" s="5"/>
      <c r="Q294" s="5">
        <f>SUM(H294)</f>
        <v>2</v>
      </c>
      <c r="R294" s="5"/>
      <c r="S294" s="5"/>
      <c r="T294" s="5"/>
      <c r="U294" s="5"/>
      <c r="V294" s="5"/>
      <c r="W294" s="5"/>
      <c r="X294" s="5"/>
      <c r="Y294" s="5"/>
    </row>
    <row r="295" spans="1:25" ht="11.25">
      <c r="A295" s="13" t="s">
        <v>713</v>
      </c>
      <c r="B295" s="12"/>
      <c r="C295" s="5"/>
      <c r="D295" s="5">
        <f t="shared" si="9"/>
        <v>0</v>
      </c>
      <c r="E295" s="5"/>
      <c r="F295" s="5"/>
      <c r="G295" s="5"/>
      <c r="H295" s="5">
        <f t="shared" si="13"/>
        <v>0</v>
      </c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1.25">
      <c r="A296" s="13" t="s">
        <v>533</v>
      </c>
      <c r="B296" s="12"/>
      <c r="C296" s="5">
        <v>1</v>
      </c>
      <c r="D296" s="5">
        <f t="shared" si="9"/>
        <v>1</v>
      </c>
      <c r="E296" s="5"/>
      <c r="F296" s="5"/>
      <c r="G296" s="5"/>
      <c r="H296" s="5">
        <f t="shared" si="13"/>
        <v>1</v>
      </c>
      <c r="I296" s="5"/>
      <c r="J296" s="5"/>
      <c r="K296" s="5"/>
      <c r="L296" s="5"/>
      <c r="M296" s="5"/>
      <c r="N296" s="5"/>
      <c r="O296" s="5"/>
      <c r="P296" s="5"/>
      <c r="Q296" s="5"/>
      <c r="R296" s="5">
        <f>SUM(H296)</f>
        <v>1</v>
      </c>
      <c r="S296" s="5"/>
      <c r="T296" s="5"/>
      <c r="U296" s="5"/>
      <c r="V296" s="5"/>
      <c r="W296" s="5"/>
      <c r="X296" s="5"/>
      <c r="Y296" s="5"/>
    </row>
    <row r="297" spans="1:25" ht="11.25">
      <c r="A297" s="13" t="s">
        <v>81</v>
      </c>
      <c r="B297" s="12">
        <v>9</v>
      </c>
      <c r="C297" s="5">
        <v>8</v>
      </c>
      <c r="D297" s="5">
        <f t="shared" si="9"/>
        <v>17</v>
      </c>
      <c r="E297" s="5"/>
      <c r="F297" s="5"/>
      <c r="G297" s="5"/>
      <c r="H297" s="5">
        <f t="shared" si="13"/>
        <v>17</v>
      </c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>
        <f>SUM(H297)</f>
        <v>17</v>
      </c>
      <c r="U297" s="5"/>
      <c r="V297" s="5"/>
      <c r="W297" s="5"/>
      <c r="X297" s="5"/>
      <c r="Y297" s="5"/>
    </row>
    <row r="298" spans="1:25" ht="11.25">
      <c r="A298" s="13" t="s">
        <v>309</v>
      </c>
      <c r="B298" s="12"/>
      <c r="C298" s="5">
        <v>4</v>
      </c>
      <c r="D298" s="5">
        <f t="shared" si="9"/>
        <v>4</v>
      </c>
      <c r="E298" s="5"/>
      <c r="F298" s="5"/>
      <c r="G298" s="5"/>
      <c r="H298" s="5">
        <f t="shared" si="13"/>
        <v>4</v>
      </c>
      <c r="I298" s="5"/>
      <c r="J298" s="5"/>
      <c r="K298" s="5"/>
      <c r="L298" s="5"/>
      <c r="M298" s="5"/>
      <c r="N298" s="5"/>
      <c r="O298" s="5"/>
      <c r="P298" s="5"/>
      <c r="Q298" s="5"/>
      <c r="R298" s="5">
        <f>SUM(H298)</f>
        <v>4</v>
      </c>
      <c r="S298" s="5"/>
      <c r="T298" s="5"/>
      <c r="U298" s="5"/>
      <c r="V298" s="5"/>
      <c r="W298" s="5"/>
      <c r="X298" s="5"/>
      <c r="Y298" s="5"/>
    </row>
    <row r="299" spans="1:25" ht="11.25">
      <c r="A299" s="13" t="s">
        <v>422</v>
      </c>
      <c r="B299" s="12"/>
      <c r="C299" s="5"/>
      <c r="D299" s="5">
        <f t="shared" si="9"/>
        <v>0</v>
      </c>
      <c r="E299" s="5"/>
      <c r="F299" s="5"/>
      <c r="G299" s="5"/>
      <c r="H299" s="5">
        <f t="shared" si="13"/>
        <v>0</v>
      </c>
      <c r="I299" s="5"/>
      <c r="J299" s="5"/>
      <c r="K299" s="5"/>
      <c r="L299" s="5"/>
      <c r="M299" s="5"/>
      <c r="N299" s="5"/>
      <c r="O299" s="5"/>
      <c r="P299" s="5">
        <f>SUM(H299)</f>
        <v>0</v>
      </c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1.25">
      <c r="A300" s="13" t="s">
        <v>738</v>
      </c>
      <c r="B300" s="12">
        <v>1</v>
      </c>
      <c r="C300" s="5">
        <v>1</v>
      </c>
      <c r="D300" s="5">
        <f t="shared" si="9"/>
        <v>2</v>
      </c>
      <c r="E300" s="5"/>
      <c r="F300" s="5"/>
      <c r="G300" s="5"/>
      <c r="H300" s="5">
        <f t="shared" si="13"/>
        <v>2</v>
      </c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1.25">
      <c r="A301" s="13" t="s">
        <v>534</v>
      </c>
      <c r="B301" s="12">
        <v>7</v>
      </c>
      <c r="C301" s="5">
        <v>9</v>
      </c>
      <c r="D301" s="5">
        <f t="shared" si="9"/>
        <v>16</v>
      </c>
      <c r="E301" s="5"/>
      <c r="F301" s="5"/>
      <c r="G301" s="5"/>
      <c r="H301" s="5">
        <f t="shared" si="13"/>
        <v>16</v>
      </c>
      <c r="I301" s="5"/>
      <c r="J301" s="5"/>
      <c r="K301" s="5"/>
      <c r="L301" s="5"/>
      <c r="M301" s="5"/>
      <c r="N301" s="5"/>
      <c r="O301" s="5"/>
      <c r="P301" s="5">
        <f>SUM(H301)</f>
        <v>16</v>
      </c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1.25">
      <c r="A302" s="13" t="s">
        <v>82</v>
      </c>
      <c r="B302" s="12">
        <v>3</v>
      </c>
      <c r="C302" s="5">
        <v>11</v>
      </c>
      <c r="D302" s="5">
        <f t="shared" si="9"/>
        <v>14</v>
      </c>
      <c r="E302" s="5"/>
      <c r="F302" s="5"/>
      <c r="G302" s="5"/>
      <c r="H302" s="5">
        <f t="shared" si="13"/>
        <v>14</v>
      </c>
      <c r="I302" s="5"/>
      <c r="J302" s="5"/>
      <c r="K302" s="5"/>
      <c r="L302" s="5"/>
      <c r="M302" s="5"/>
      <c r="N302" s="5"/>
      <c r="O302" s="5"/>
      <c r="P302" s="5"/>
      <c r="Q302" s="5"/>
      <c r="R302" s="5">
        <f>SUM(H302)</f>
        <v>14</v>
      </c>
      <c r="S302" s="5"/>
      <c r="T302" s="5"/>
      <c r="U302" s="5"/>
      <c r="V302" s="5"/>
      <c r="W302" s="5"/>
      <c r="X302" s="5"/>
      <c r="Y302" s="5"/>
    </row>
    <row r="303" spans="1:25" ht="11.25">
      <c r="A303" s="13" t="s">
        <v>310</v>
      </c>
      <c r="B303" s="12">
        <v>1</v>
      </c>
      <c r="C303" s="5">
        <v>5</v>
      </c>
      <c r="D303" s="5">
        <f t="shared" si="9"/>
        <v>6</v>
      </c>
      <c r="E303" s="5"/>
      <c r="F303" s="5"/>
      <c r="G303" s="5"/>
      <c r="H303" s="5">
        <f t="shared" si="13"/>
        <v>6</v>
      </c>
      <c r="I303" s="5"/>
      <c r="J303" s="5"/>
      <c r="K303" s="5"/>
      <c r="L303" s="5"/>
      <c r="M303" s="5">
        <f>SUM(H303)</f>
        <v>6</v>
      </c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1.25">
      <c r="A304" s="27" t="s">
        <v>535</v>
      </c>
      <c r="B304" s="12">
        <v>8</v>
      </c>
      <c r="C304" s="5">
        <v>6</v>
      </c>
      <c r="D304" s="5">
        <f t="shared" si="9"/>
        <v>14</v>
      </c>
      <c r="E304" s="5"/>
      <c r="F304" s="5"/>
      <c r="G304" s="5"/>
      <c r="H304" s="5">
        <f t="shared" si="13"/>
        <v>14</v>
      </c>
      <c r="I304" s="5"/>
      <c r="J304" s="5"/>
      <c r="K304" s="5"/>
      <c r="L304" s="5"/>
      <c r="M304" s="5"/>
      <c r="N304" s="5">
        <f>SUM(H304)</f>
        <v>14</v>
      </c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1.25">
      <c r="A305" s="13" t="s">
        <v>536</v>
      </c>
      <c r="B305" s="12">
        <v>2</v>
      </c>
      <c r="C305" s="5">
        <v>6</v>
      </c>
      <c r="D305" s="5">
        <f t="shared" si="9"/>
        <v>8</v>
      </c>
      <c r="E305" s="5"/>
      <c r="F305" s="5"/>
      <c r="G305" s="5"/>
      <c r="H305" s="5">
        <f t="shared" si="13"/>
        <v>8</v>
      </c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>
        <f>SUM(H305)</f>
        <v>8</v>
      </c>
      <c r="U305" s="5"/>
      <c r="V305" s="5"/>
      <c r="W305" s="5"/>
      <c r="X305" s="5"/>
      <c r="Y305" s="5"/>
    </row>
    <row r="306" spans="1:25" ht="11.25">
      <c r="A306" s="13" t="s">
        <v>537</v>
      </c>
      <c r="B306" s="12">
        <v>1</v>
      </c>
      <c r="C306" s="5">
        <v>5</v>
      </c>
      <c r="D306" s="5">
        <f t="shared" si="9"/>
        <v>6</v>
      </c>
      <c r="E306" s="5"/>
      <c r="F306" s="5"/>
      <c r="G306" s="5"/>
      <c r="H306" s="5">
        <f t="shared" si="13"/>
        <v>6</v>
      </c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>
        <f>SUM(H306)</f>
        <v>6</v>
      </c>
      <c r="V306" s="5"/>
      <c r="W306" s="5"/>
      <c r="X306" s="5"/>
      <c r="Y306" s="5"/>
    </row>
    <row r="307" spans="1:25" ht="11.25">
      <c r="A307" s="13" t="s">
        <v>83</v>
      </c>
      <c r="B307" s="12">
        <v>11</v>
      </c>
      <c r="C307" s="5">
        <v>13</v>
      </c>
      <c r="D307" s="5">
        <f t="shared" si="9"/>
        <v>24</v>
      </c>
      <c r="E307" s="5"/>
      <c r="F307" s="5"/>
      <c r="G307" s="5"/>
      <c r="H307" s="5">
        <f t="shared" si="13"/>
        <v>24</v>
      </c>
      <c r="I307" s="5">
        <f>SUM(H307)</f>
        <v>24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1.25">
      <c r="A308" s="13" t="s">
        <v>84</v>
      </c>
      <c r="B308" s="12">
        <v>4</v>
      </c>
      <c r="C308" s="5">
        <v>6</v>
      </c>
      <c r="D308" s="5">
        <f t="shared" si="9"/>
        <v>10</v>
      </c>
      <c r="E308" s="5"/>
      <c r="F308" s="5"/>
      <c r="G308" s="5"/>
      <c r="H308" s="5">
        <f t="shared" si="13"/>
        <v>10</v>
      </c>
      <c r="I308" s="5"/>
      <c r="J308" s="5"/>
      <c r="K308" s="5"/>
      <c r="L308" s="5"/>
      <c r="M308" s="5"/>
      <c r="N308" s="5"/>
      <c r="O308" s="5">
        <f>SUM(H308)</f>
        <v>10</v>
      </c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1.25">
      <c r="A309" s="13" t="s">
        <v>538</v>
      </c>
      <c r="B309" s="12"/>
      <c r="C309" s="5"/>
      <c r="D309" s="5">
        <f t="shared" si="9"/>
        <v>0</v>
      </c>
      <c r="E309" s="5"/>
      <c r="F309" s="5"/>
      <c r="G309" s="5"/>
      <c r="H309" s="5">
        <f t="shared" si="13"/>
        <v>0</v>
      </c>
      <c r="I309" s="5"/>
      <c r="J309" s="5"/>
      <c r="K309" s="5"/>
      <c r="L309" s="5">
        <f>SUM(H309)</f>
        <v>0</v>
      </c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1.25">
      <c r="A310" s="13" t="s">
        <v>754</v>
      </c>
      <c r="B310" s="12"/>
      <c r="C310" s="5"/>
      <c r="D310" s="5">
        <f t="shared" si="9"/>
        <v>0</v>
      </c>
      <c r="E310" s="5"/>
      <c r="F310" s="5"/>
      <c r="G310" s="5"/>
      <c r="H310" s="5">
        <f t="shared" si="13"/>
        <v>0</v>
      </c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s="2" customFormat="1" ht="11.25">
      <c r="A311" s="13" t="s">
        <v>729</v>
      </c>
      <c r="B311" s="12"/>
      <c r="C311" s="5">
        <v>2</v>
      </c>
      <c r="D311" s="5">
        <f t="shared" si="9"/>
        <v>2</v>
      </c>
      <c r="E311" s="5"/>
      <c r="F311" s="4"/>
      <c r="G311" s="5"/>
      <c r="H311" s="5">
        <f t="shared" si="13"/>
        <v>2</v>
      </c>
      <c r="I311" s="6"/>
      <c r="J311" s="4"/>
      <c r="K311" s="4"/>
      <c r="L311" s="5"/>
      <c r="M311" s="4"/>
      <c r="N311" s="4"/>
      <c r="O311" s="5"/>
      <c r="P311" s="4"/>
      <c r="Q311" s="5"/>
      <c r="R311" s="4"/>
      <c r="S311" s="6"/>
      <c r="T311" s="6"/>
      <c r="U311" s="6"/>
      <c r="V311" s="6"/>
      <c r="W311" s="6"/>
      <c r="X311" s="6"/>
      <c r="Y311" s="6"/>
    </row>
    <row r="312" spans="1:25" s="2" customFormat="1" ht="11.25">
      <c r="A312" s="13" t="s">
        <v>85</v>
      </c>
      <c r="B312" s="12">
        <v>1</v>
      </c>
      <c r="C312" s="5">
        <v>9</v>
      </c>
      <c r="D312" s="5">
        <f t="shared" si="9"/>
        <v>10</v>
      </c>
      <c r="E312" s="4"/>
      <c r="F312" s="4"/>
      <c r="G312" s="5"/>
      <c r="H312" s="5">
        <f t="shared" si="13"/>
        <v>10</v>
      </c>
      <c r="I312" s="6"/>
      <c r="J312" s="4"/>
      <c r="K312" s="5"/>
      <c r="L312" s="4"/>
      <c r="M312" s="4"/>
      <c r="N312" s="4"/>
      <c r="O312" s="4"/>
      <c r="P312" s="4"/>
      <c r="Q312" s="4"/>
      <c r="R312" s="4"/>
      <c r="S312" s="5"/>
      <c r="T312" s="5"/>
      <c r="U312" s="5">
        <f>SUM(H312)</f>
        <v>10</v>
      </c>
      <c r="V312" s="5"/>
      <c r="W312" s="5"/>
      <c r="X312" s="5"/>
      <c r="Y312" s="5"/>
    </row>
    <row r="313" spans="1:25" s="2" customFormat="1" ht="11.25">
      <c r="A313" s="13" t="s">
        <v>539</v>
      </c>
      <c r="B313" s="12">
        <v>1</v>
      </c>
      <c r="C313" s="5">
        <v>4</v>
      </c>
      <c r="D313" s="5">
        <f t="shared" si="9"/>
        <v>5</v>
      </c>
      <c r="E313" s="4"/>
      <c r="F313" s="4"/>
      <c r="G313" s="5"/>
      <c r="H313" s="5">
        <f t="shared" si="13"/>
        <v>5</v>
      </c>
      <c r="I313" s="6"/>
      <c r="J313" s="4"/>
      <c r="K313" s="4"/>
      <c r="L313" s="4"/>
      <c r="M313" s="4"/>
      <c r="N313" s="4"/>
      <c r="O313" s="4"/>
      <c r="P313" s="4"/>
      <c r="Q313" s="4"/>
      <c r="R313" s="5"/>
      <c r="S313" s="5"/>
      <c r="T313" s="5"/>
      <c r="U313" s="5"/>
      <c r="V313" s="5"/>
      <c r="W313" s="5"/>
      <c r="X313" s="5"/>
      <c r="Y313" s="5">
        <f>SUM(H313)</f>
        <v>5</v>
      </c>
    </row>
    <row r="314" spans="1:25" s="2" customFormat="1" ht="11.25">
      <c r="A314" s="13" t="s">
        <v>441</v>
      </c>
      <c r="B314" s="12">
        <v>5</v>
      </c>
      <c r="C314" s="5">
        <v>12</v>
      </c>
      <c r="D314" s="5">
        <f t="shared" si="9"/>
        <v>17</v>
      </c>
      <c r="E314" s="4"/>
      <c r="F314" s="4"/>
      <c r="G314" s="5"/>
      <c r="H314" s="5">
        <f t="shared" si="13"/>
        <v>17</v>
      </c>
      <c r="I314" s="6"/>
      <c r="J314" s="4"/>
      <c r="K314" s="4"/>
      <c r="L314" s="5">
        <f>SUM(H314)</f>
        <v>17</v>
      </c>
      <c r="M314" s="4"/>
      <c r="N314" s="4"/>
      <c r="O314" s="4"/>
      <c r="P314" s="4"/>
      <c r="Q314" s="4"/>
      <c r="R314" s="5"/>
      <c r="S314" s="5"/>
      <c r="T314" s="5"/>
      <c r="U314" s="5"/>
      <c r="V314" s="5"/>
      <c r="W314" s="5"/>
      <c r="X314" s="5"/>
      <c r="Y314" s="5"/>
    </row>
    <row r="315" spans="1:25" ht="11.25">
      <c r="A315" s="27" t="s">
        <v>194</v>
      </c>
      <c r="B315" s="12">
        <v>7</v>
      </c>
      <c r="C315" s="5">
        <v>5</v>
      </c>
      <c r="D315" s="5">
        <f t="shared" si="9"/>
        <v>12</v>
      </c>
      <c r="E315" s="5"/>
      <c r="F315" s="5"/>
      <c r="G315" s="5"/>
      <c r="H315" s="5">
        <f t="shared" si="13"/>
        <v>12</v>
      </c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>
        <f>SUM(H315)</f>
        <v>12</v>
      </c>
      <c r="W315" s="5"/>
      <c r="X315" s="5"/>
      <c r="Y315" s="5"/>
    </row>
    <row r="316" spans="1:25" ht="11.25">
      <c r="A316" s="27" t="s">
        <v>195</v>
      </c>
      <c r="B316" s="12">
        <v>1</v>
      </c>
      <c r="C316" s="5">
        <v>3</v>
      </c>
      <c r="D316" s="5">
        <f t="shared" si="9"/>
        <v>4</v>
      </c>
      <c r="E316" s="5"/>
      <c r="F316" s="5"/>
      <c r="G316" s="5"/>
      <c r="H316" s="5">
        <f t="shared" si="13"/>
        <v>4</v>
      </c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>
        <f>SUM(H316)</f>
        <v>4</v>
      </c>
      <c r="Y316" s="5"/>
    </row>
    <row r="317" spans="1:25" ht="11.25">
      <c r="A317" s="27" t="s">
        <v>160</v>
      </c>
      <c r="B317" s="12">
        <v>3</v>
      </c>
      <c r="C317" s="5">
        <v>7</v>
      </c>
      <c r="D317" s="5">
        <f t="shared" si="9"/>
        <v>10</v>
      </c>
      <c r="E317" s="5"/>
      <c r="F317" s="5"/>
      <c r="G317" s="5"/>
      <c r="H317" s="5">
        <f t="shared" si="13"/>
        <v>10</v>
      </c>
      <c r="I317" s="5"/>
      <c r="J317" s="5"/>
      <c r="K317" s="5">
        <f>SUM(H317)</f>
        <v>10</v>
      </c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1.25">
      <c r="A318" s="13" t="s">
        <v>739</v>
      </c>
      <c r="B318" s="12">
        <v>1</v>
      </c>
      <c r="C318" s="5">
        <v>3</v>
      </c>
      <c r="D318" s="5">
        <f t="shared" si="9"/>
        <v>4</v>
      </c>
      <c r="E318" s="5"/>
      <c r="F318" s="5"/>
      <c r="G318" s="5"/>
      <c r="H318" s="5">
        <f t="shared" si="13"/>
        <v>4</v>
      </c>
      <c r="I318" s="5"/>
      <c r="J318" s="5">
        <f>SUM(H318)</f>
        <v>4</v>
      </c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1.25">
      <c r="A319" s="13" t="s">
        <v>686</v>
      </c>
      <c r="B319" s="12"/>
      <c r="C319" s="5"/>
      <c r="D319" s="5">
        <f t="shared" si="9"/>
        <v>0</v>
      </c>
      <c r="E319" s="5"/>
      <c r="F319" s="5"/>
      <c r="G319" s="5"/>
      <c r="H319" s="5">
        <f t="shared" si="13"/>
        <v>0</v>
      </c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1.25">
      <c r="A320" s="28" t="s">
        <v>540</v>
      </c>
      <c r="B320" s="12"/>
      <c r="C320" s="5">
        <v>5</v>
      </c>
      <c r="D320" s="5">
        <f t="shared" si="9"/>
        <v>5</v>
      </c>
      <c r="E320" s="5"/>
      <c r="F320" s="5"/>
      <c r="G320" s="5"/>
      <c r="H320" s="5">
        <f t="shared" si="13"/>
        <v>5</v>
      </c>
      <c r="I320" s="5"/>
      <c r="J320" s="5"/>
      <c r="K320" s="5"/>
      <c r="L320" s="5">
        <f>SUM(H320)</f>
        <v>5</v>
      </c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1.25">
      <c r="A321" s="13" t="s">
        <v>86</v>
      </c>
      <c r="B321" s="12">
        <v>4</v>
      </c>
      <c r="C321" s="5">
        <v>5</v>
      </c>
      <c r="D321" s="5">
        <f t="shared" si="9"/>
        <v>9</v>
      </c>
      <c r="E321" s="5"/>
      <c r="F321" s="5"/>
      <c r="G321" s="5"/>
      <c r="H321" s="5">
        <f t="shared" si="13"/>
        <v>9</v>
      </c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>
        <f>SUM(H321)</f>
        <v>9</v>
      </c>
      <c r="X321" s="5"/>
      <c r="Y321" s="5"/>
    </row>
    <row r="322" spans="1:25" ht="11.25">
      <c r="A322" s="27" t="s">
        <v>750</v>
      </c>
      <c r="B322" s="12"/>
      <c r="C322" s="5"/>
      <c r="D322" s="5">
        <f t="shared" si="9"/>
        <v>0</v>
      </c>
      <c r="E322" s="5"/>
      <c r="F322" s="5"/>
      <c r="G322" s="5"/>
      <c r="H322" s="5">
        <f t="shared" si="13"/>
        <v>0</v>
      </c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>
        <f>SUM(H322)</f>
        <v>0</v>
      </c>
      <c r="U322" s="5"/>
      <c r="V322" s="5"/>
      <c r="W322" s="5"/>
      <c r="X322" s="5"/>
      <c r="Y322" s="5"/>
    </row>
    <row r="323" spans="1:25" ht="11.25">
      <c r="A323" s="27" t="s">
        <v>717</v>
      </c>
      <c r="B323" s="12">
        <v>3</v>
      </c>
      <c r="C323" s="5">
        <v>2</v>
      </c>
      <c r="D323" s="5">
        <f t="shared" si="9"/>
        <v>5</v>
      </c>
      <c r="E323" s="5"/>
      <c r="F323" s="5"/>
      <c r="G323" s="5"/>
      <c r="H323" s="5">
        <f t="shared" si="13"/>
        <v>5</v>
      </c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1.25">
      <c r="A324" s="13" t="s">
        <v>689</v>
      </c>
      <c r="B324" s="12">
        <v>1</v>
      </c>
      <c r="C324" s="5"/>
      <c r="D324" s="5">
        <f t="shared" si="9"/>
        <v>1</v>
      </c>
      <c r="E324" s="5"/>
      <c r="F324" s="5"/>
      <c r="G324" s="5"/>
      <c r="H324" s="5">
        <f t="shared" si="13"/>
        <v>1</v>
      </c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s="2" customFormat="1" ht="11.25">
      <c r="A325" s="13" t="s">
        <v>87</v>
      </c>
      <c r="B325" s="12">
        <v>3</v>
      </c>
      <c r="C325" s="5">
        <v>6</v>
      </c>
      <c r="D325" s="5">
        <f t="shared" si="9"/>
        <v>9</v>
      </c>
      <c r="E325" s="5"/>
      <c r="F325" s="5"/>
      <c r="G325" s="5"/>
      <c r="H325" s="5">
        <f t="shared" si="13"/>
        <v>9</v>
      </c>
      <c r="I325" s="5">
        <f>SUM(H325)</f>
        <v>9</v>
      </c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s="2" customFormat="1" ht="11.25">
      <c r="A326" s="27" t="s">
        <v>541</v>
      </c>
      <c r="B326" s="12">
        <v>6</v>
      </c>
      <c r="C326" s="5">
        <v>12</v>
      </c>
      <c r="D326" s="5">
        <f t="shared" si="9"/>
        <v>18</v>
      </c>
      <c r="E326" s="5"/>
      <c r="F326" s="5"/>
      <c r="G326" s="5"/>
      <c r="H326" s="5">
        <f t="shared" si="13"/>
        <v>18</v>
      </c>
      <c r="I326" s="6"/>
      <c r="J326" s="5"/>
      <c r="K326" s="5"/>
      <c r="L326" s="5"/>
      <c r="M326" s="5"/>
      <c r="N326" s="5">
        <f>SUM(H326)</f>
        <v>18</v>
      </c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1.25">
      <c r="A327" s="27" t="s">
        <v>714</v>
      </c>
      <c r="B327" s="12">
        <v>4</v>
      </c>
      <c r="C327" s="5">
        <v>4</v>
      </c>
      <c r="D327" s="5">
        <f t="shared" si="9"/>
        <v>8</v>
      </c>
      <c r="E327" s="5"/>
      <c r="F327" s="5"/>
      <c r="G327" s="5"/>
      <c r="H327" s="5">
        <f t="shared" si="13"/>
        <v>8</v>
      </c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1.25">
      <c r="A328" s="27" t="s">
        <v>752</v>
      </c>
      <c r="B328" s="12"/>
      <c r="C328" s="5">
        <v>1</v>
      </c>
      <c r="D328" s="5">
        <f t="shared" si="9"/>
        <v>1</v>
      </c>
      <c r="E328" s="5"/>
      <c r="F328" s="5"/>
      <c r="G328" s="5"/>
      <c r="H328" s="5">
        <f t="shared" si="13"/>
        <v>1</v>
      </c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>
        <f>SUM(H328)</f>
        <v>1</v>
      </c>
      <c r="X328" s="5"/>
      <c r="Y328" s="5"/>
    </row>
    <row r="329" spans="1:25" ht="11.25">
      <c r="A329" s="27" t="s">
        <v>726</v>
      </c>
      <c r="B329" s="12"/>
      <c r="C329" s="5">
        <v>2</v>
      </c>
      <c r="D329" s="5">
        <f t="shared" si="9"/>
        <v>2</v>
      </c>
      <c r="E329" s="5"/>
      <c r="F329" s="5"/>
      <c r="G329" s="5"/>
      <c r="H329" s="5">
        <f t="shared" si="13"/>
        <v>2</v>
      </c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1.25">
      <c r="A330" s="27" t="s">
        <v>684</v>
      </c>
      <c r="B330" s="12">
        <v>3</v>
      </c>
      <c r="C330" s="5">
        <v>1</v>
      </c>
      <c r="D330" s="5">
        <f t="shared" si="9"/>
        <v>4</v>
      </c>
      <c r="E330" s="5"/>
      <c r="F330" s="5"/>
      <c r="G330" s="5"/>
      <c r="H330" s="5">
        <f t="shared" si="13"/>
        <v>4</v>
      </c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1.25">
      <c r="A331" s="13" t="s">
        <v>187</v>
      </c>
      <c r="B331" s="12">
        <v>6</v>
      </c>
      <c r="C331" s="5">
        <v>7</v>
      </c>
      <c r="D331" s="5">
        <f t="shared" si="9"/>
        <v>13</v>
      </c>
      <c r="E331" s="5"/>
      <c r="F331" s="5"/>
      <c r="G331" s="5"/>
      <c r="H331" s="5">
        <f t="shared" si="13"/>
        <v>13</v>
      </c>
      <c r="I331" s="5"/>
      <c r="J331" s="5"/>
      <c r="K331" s="5"/>
      <c r="L331" s="5"/>
      <c r="M331" s="5"/>
      <c r="N331" s="5"/>
      <c r="O331" s="5"/>
      <c r="P331" s="5"/>
      <c r="Q331" s="5"/>
      <c r="R331" s="5">
        <f>SUM(H331)</f>
        <v>13</v>
      </c>
      <c r="S331" s="5"/>
      <c r="T331" s="5"/>
      <c r="U331" s="5"/>
      <c r="V331" s="5"/>
      <c r="W331" s="5"/>
      <c r="X331" s="5"/>
      <c r="Y331" s="5"/>
    </row>
    <row r="332" spans="1:25" ht="11.25">
      <c r="A332" s="13" t="s">
        <v>88</v>
      </c>
      <c r="B332" s="12">
        <v>2</v>
      </c>
      <c r="C332" s="5">
        <v>7</v>
      </c>
      <c r="D332" s="5">
        <f t="shared" si="9"/>
        <v>9</v>
      </c>
      <c r="E332" s="5"/>
      <c r="F332" s="5"/>
      <c r="G332" s="5"/>
      <c r="H332" s="5">
        <f t="shared" si="13"/>
        <v>9</v>
      </c>
      <c r="I332" s="5">
        <f>SUM(H332)</f>
        <v>9</v>
      </c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1.25">
      <c r="A333" s="13" t="s">
        <v>732</v>
      </c>
      <c r="B333" s="12"/>
      <c r="C333" s="5">
        <v>1</v>
      </c>
      <c r="D333" s="5">
        <f t="shared" si="9"/>
        <v>1</v>
      </c>
      <c r="E333" s="5"/>
      <c r="F333" s="5"/>
      <c r="G333" s="5"/>
      <c r="H333" s="5">
        <f t="shared" si="13"/>
        <v>1</v>
      </c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1.25">
      <c r="A334" s="13" t="s">
        <v>193</v>
      </c>
      <c r="B334" s="12">
        <v>3</v>
      </c>
      <c r="C334" s="5">
        <v>11</v>
      </c>
      <c r="D334" s="5">
        <f t="shared" si="9"/>
        <v>14</v>
      </c>
      <c r="E334" s="5"/>
      <c r="F334" s="5"/>
      <c r="G334" s="5"/>
      <c r="H334" s="5">
        <f t="shared" si="13"/>
        <v>14</v>
      </c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>
        <f>SUM(H334)</f>
        <v>14</v>
      </c>
      <c r="T334" s="5"/>
      <c r="U334" s="5"/>
      <c r="V334" s="5"/>
      <c r="W334" s="5"/>
      <c r="X334" s="5"/>
      <c r="Y334" s="5"/>
    </row>
    <row r="335" spans="1:25" ht="11.25">
      <c r="A335" s="27" t="s">
        <v>542</v>
      </c>
      <c r="B335" s="12">
        <v>3</v>
      </c>
      <c r="C335" s="5">
        <v>3</v>
      </c>
      <c r="D335" s="5">
        <f t="shared" si="9"/>
        <v>6</v>
      </c>
      <c r="E335" s="5">
        <v>1</v>
      </c>
      <c r="F335" s="5"/>
      <c r="G335" s="5"/>
      <c r="H335" s="5">
        <f t="shared" si="13"/>
        <v>1</v>
      </c>
      <c r="I335" s="5"/>
      <c r="J335" s="5"/>
      <c r="K335" s="5"/>
      <c r="L335" s="5"/>
      <c r="M335" s="5">
        <f>SUM(H335)</f>
        <v>1</v>
      </c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1.25">
      <c r="A336" s="13" t="s">
        <v>707</v>
      </c>
      <c r="B336" s="12">
        <v>2</v>
      </c>
      <c r="C336" s="5"/>
      <c r="D336" s="5">
        <f t="shared" si="9"/>
        <v>2</v>
      </c>
      <c r="E336" s="5"/>
      <c r="F336" s="5"/>
      <c r="G336" s="5"/>
      <c r="H336" s="5">
        <f t="shared" si="13"/>
        <v>2</v>
      </c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1.25">
      <c r="A337" s="27" t="s">
        <v>543</v>
      </c>
      <c r="B337" s="12">
        <v>1</v>
      </c>
      <c r="C337" s="5"/>
      <c r="D337" s="5">
        <f t="shared" si="9"/>
        <v>1</v>
      </c>
      <c r="E337" s="5"/>
      <c r="F337" s="5"/>
      <c r="G337" s="5"/>
      <c r="H337" s="5">
        <f t="shared" si="13"/>
        <v>1</v>
      </c>
      <c r="I337" s="5"/>
      <c r="J337" s="5"/>
      <c r="K337" s="5"/>
      <c r="L337" s="5"/>
      <c r="M337" s="5">
        <f>SUM(H337)</f>
        <v>1</v>
      </c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1.25">
      <c r="A338" s="13" t="s">
        <v>695</v>
      </c>
      <c r="B338" s="12">
        <v>1</v>
      </c>
      <c r="C338" s="5"/>
      <c r="D338" s="5">
        <f t="shared" si="9"/>
        <v>1</v>
      </c>
      <c r="E338" s="5"/>
      <c r="F338" s="5"/>
      <c r="G338" s="5"/>
      <c r="H338" s="5">
        <f t="shared" si="13"/>
        <v>1</v>
      </c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1.25">
      <c r="A339" s="27" t="s">
        <v>159</v>
      </c>
      <c r="B339" s="12"/>
      <c r="C339" s="5"/>
      <c r="D339" s="5">
        <f t="shared" si="9"/>
        <v>0</v>
      </c>
      <c r="E339" s="5"/>
      <c r="F339" s="5"/>
      <c r="G339" s="5"/>
      <c r="H339" s="5">
        <f t="shared" si="13"/>
        <v>0</v>
      </c>
      <c r="I339" s="5">
        <f>SUM(H339)</f>
        <v>0</v>
      </c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1.25">
      <c r="A340" s="13" t="s">
        <v>440</v>
      </c>
      <c r="B340" s="12">
        <v>9</v>
      </c>
      <c r="C340" s="5">
        <v>11</v>
      </c>
      <c r="D340" s="5">
        <f t="shared" si="9"/>
        <v>20</v>
      </c>
      <c r="E340" s="5"/>
      <c r="F340" s="5"/>
      <c r="G340" s="5"/>
      <c r="H340" s="5">
        <f t="shared" si="13"/>
        <v>20</v>
      </c>
      <c r="I340" s="5"/>
      <c r="J340" s="5"/>
      <c r="K340" s="5"/>
      <c r="L340" s="5"/>
      <c r="M340" s="5">
        <f>SUM(H340)</f>
        <v>20</v>
      </c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1.25">
      <c r="A341" s="13" t="s">
        <v>89</v>
      </c>
      <c r="B341" s="12">
        <v>5</v>
      </c>
      <c r="C341" s="5">
        <v>3</v>
      </c>
      <c r="D341" s="5">
        <f t="shared" si="9"/>
        <v>8</v>
      </c>
      <c r="E341" s="5"/>
      <c r="F341" s="5"/>
      <c r="G341" s="5"/>
      <c r="H341" s="5">
        <f t="shared" si="13"/>
        <v>8</v>
      </c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>
        <f>SUM(H341)</f>
        <v>8</v>
      </c>
      <c r="Y341" s="5"/>
    </row>
    <row r="342" spans="1:25" ht="11.25">
      <c r="A342" s="13" t="s">
        <v>90</v>
      </c>
      <c r="B342" s="12">
        <v>2</v>
      </c>
      <c r="C342" s="5">
        <v>6</v>
      </c>
      <c r="D342" s="5">
        <f t="shared" si="9"/>
        <v>8</v>
      </c>
      <c r="E342" s="5">
        <v>1</v>
      </c>
      <c r="F342" s="5"/>
      <c r="G342" s="5"/>
      <c r="H342" s="5">
        <f aca="true" t="shared" si="14" ref="H342:H375">SUM(D342-E342*5-F342*10+G342*5)</f>
        <v>3</v>
      </c>
      <c r="I342" s="5">
        <f>SUM(H342)</f>
        <v>3</v>
      </c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1.25">
      <c r="A343" s="13" t="s">
        <v>544</v>
      </c>
      <c r="B343" s="12">
        <v>2</v>
      </c>
      <c r="C343" s="5">
        <v>10</v>
      </c>
      <c r="D343" s="5">
        <f aca="true" t="shared" si="15" ref="D343:D375">SUM(B343:C343)</f>
        <v>12</v>
      </c>
      <c r="E343" s="5"/>
      <c r="F343" s="5"/>
      <c r="G343" s="5"/>
      <c r="H343" s="5">
        <f t="shared" si="14"/>
        <v>12</v>
      </c>
      <c r="I343" s="5"/>
      <c r="J343" s="5"/>
      <c r="K343" s="5"/>
      <c r="L343" s="5">
        <f>SUM(H343)</f>
        <v>12</v>
      </c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1.25">
      <c r="A344" s="13" t="s">
        <v>681</v>
      </c>
      <c r="B344" s="12"/>
      <c r="C344" s="5"/>
      <c r="D344" s="5">
        <f t="shared" si="15"/>
        <v>0</v>
      </c>
      <c r="E344" s="5"/>
      <c r="F344" s="5"/>
      <c r="G344" s="5"/>
      <c r="H344" s="5">
        <f t="shared" si="14"/>
        <v>0</v>
      </c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>
        <f>SUM(H344)</f>
        <v>0</v>
      </c>
      <c r="X344" s="5"/>
      <c r="Y344" s="5"/>
    </row>
    <row r="345" spans="1:25" ht="11.25">
      <c r="A345" s="13" t="s">
        <v>751</v>
      </c>
      <c r="B345" s="12">
        <v>1</v>
      </c>
      <c r="C345" s="5"/>
      <c r="D345" s="5">
        <f t="shared" si="15"/>
        <v>1</v>
      </c>
      <c r="E345" s="5"/>
      <c r="F345" s="5"/>
      <c r="G345" s="5"/>
      <c r="H345" s="5">
        <f t="shared" si="14"/>
        <v>1</v>
      </c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1.25">
      <c r="A346" s="13" t="s">
        <v>91</v>
      </c>
      <c r="B346" s="12">
        <v>3</v>
      </c>
      <c r="C346" s="5">
        <v>4</v>
      </c>
      <c r="D346" s="5">
        <f t="shared" si="15"/>
        <v>7</v>
      </c>
      <c r="E346" s="5"/>
      <c r="F346" s="5"/>
      <c r="G346" s="5"/>
      <c r="H346" s="5">
        <f t="shared" si="14"/>
        <v>7</v>
      </c>
      <c r="I346" s="5"/>
      <c r="J346" s="5"/>
      <c r="K346" s="5"/>
      <c r="L346" s="5"/>
      <c r="M346" s="5"/>
      <c r="N346" s="5"/>
      <c r="O346" s="5"/>
      <c r="P346" s="5"/>
      <c r="Q346" s="5"/>
      <c r="R346" s="5">
        <f>SUM(H346)</f>
        <v>7</v>
      </c>
      <c r="S346" s="5"/>
      <c r="T346" s="5"/>
      <c r="U346" s="5"/>
      <c r="V346" s="5"/>
      <c r="W346" s="5"/>
      <c r="X346" s="5"/>
      <c r="Y346" s="5"/>
    </row>
    <row r="347" spans="1:25" ht="11.25">
      <c r="A347" s="13" t="s">
        <v>419</v>
      </c>
      <c r="B347" s="12">
        <v>14</v>
      </c>
      <c r="C347" s="5">
        <v>8</v>
      </c>
      <c r="D347" s="5">
        <f t="shared" si="15"/>
        <v>22</v>
      </c>
      <c r="E347" s="5"/>
      <c r="F347" s="5"/>
      <c r="G347" s="5"/>
      <c r="H347" s="5">
        <f t="shared" si="14"/>
        <v>22</v>
      </c>
      <c r="I347" s="5"/>
      <c r="J347" s="5"/>
      <c r="K347" s="5"/>
      <c r="L347" s="5"/>
      <c r="M347" s="5"/>
      <c r="N347" s="5"/>
      <c r="O347" s="5">
        <f>SUM(H347)</f>
        <v>22</v>
      </c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1.25">
      <c r="A348" s="13" t="s">
        <v>92</v>
      </c>
      <c r="B348" s="12"/>
      <c r="C348" s="5"/>
      <c r="D348" s="5">
        <f t="shared" si="15"/>
        <v>0</v>
      </c>
      <c r="E348" s="5"/>
      <c r="F348" s="5"/>
      <c r="G348" s="5"/>
      <c r="H348" s="5">
        <f t="shared" si="14"/>
        <v>0</v>
      </c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>
        <f>SUM(H348)</f>
        <v>0</v>
      </c>
      <c r="Y348" s="5"/>
    </row>
    <row r="349" spans="1:25" ht="11.25">
      <c r="A349" s="13" t="s">
        <v>417</v>
      </c>
      <c r="B349" s="12">
        <v>2</v>
      </c>
      <c r="C349" s="5">
        <v>3</v>
      </c>
      <c r="D349" s="5">
        <f t="shared" si="15"/>
        <v>5</v>
      </c>
      <c r="E349" s="5"/>
      <c r="F349" s="5"/>
      <c r="G349" s="5"/>
      <c r="H349" s="5">
        <f t="shared" si="14"/>
        <v>5</v>
      </c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>
        <f>SUM(H349)</f>
        <v>5</v>
      </c>
      <c r="T349" s="5"/>
      <c r="U349" s="5"/>
      <c r="V349" s="5"/>
      <c r="W349" s="5"/>
      <c r="X349" s="5"/>
      <c r="Y349" s="5"/>
    </row>
    <row r="350" spans="1:25" ht="11.25">
      <c r="A350" s="13" t="s">
        <v>545</v>
      </c>
      <c r="B350" s="12">
        <v>10</v>
      </c>
      <c r="C350" s="5">
        <v>8</v>
      </c>
      <c r="D350" s="5">
        <f t="shared" si="15"/>
        <v>18</v>
      </c>
      <c r="E350" s="5"/>
      <c r="F350" s="5"/>
      <c r="G350" s="5"/>
      <c r="H350" s="5">
        <f t="shared" si="14"/>
        <v>18</v>
      </c>
      <c r="I350" s="5"/>
      <c r="J350" s="5"/>
      <c r="K350" s="5"/>
      <c r="L350" s="5"/>
      <c r="M350" s="5">
        <f>SUM(H350)</f>
        <v>18</v>
      </c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1.25">
      <c r="A351" s="13" t="s">
        <v>546</v>
      </c>
      <c r="B351" s="12">
        <v>2</v>
      </c>
      <c r="C351" s="5">
        <v>5</v>
      </c>
      <c r="D351" s="5">
        <f t="shared" si="15"/>
        <v>7</v>
      </c>
      <c r="E351" s="5"/>
      <c r="F351" s="5"/>
      <c r="G351" s="5"/>
      <c r="H351" s="5">
        <f t="shared" si="14"/>
        <v>7</v>
      </c>
      <c r="I351" s="5"/>
      <c r="J351" s="5"/>
      <c r="K351" s="5"/>
      <c r="L351" s="5"/>
      <c r="M351" s="5"/>
      <c r="N351" s="5">
        <f>SUM(H351)</f>
        <v>7</v>
      </c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1.25">
      <c r="A352" s="13" t="s">
        <v>430</v>
      </c>
      <c r="B352" s="12"/>
      <c r="C352" s="5"/>
      <c r="D352" s="5">
        <f t="shared" si="15"/>
        <v>0</v>
      </c>
      <c r="E352" s="5"/>
      <c r="F352" s="5"/>
      <c r="G352" s="5"/>
      <c r="H352" s="5">
        <f t="shared" si="14"/>
        <v>0</v>
      </c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>
        <f>SUM(H352)</f>
        <v>0</v>
      </c>
    </row>
    <row r="353" spans="1:25" ht="11.25">
      <c r="A353" s="13" t="s">
        <v>755</v>
      </c>
      <c r="B353" s="12">
        <v>1</v>
      </c>
      <c r="C353" s="5">
        <v>4</v>
      </c>
      <c r="D353" s="5">
        <f t="shared" si="15"/>
        <v>5</v>
      </c>
      <c r="E353" s="5">
        <v>1</v>
      </c>
      <c r="F353" s="5"/>
      <c r="G353" s="5"/>
      <c r="H353" s="5">
        <f t="shared" si="14"/>
        <v>0</v>
      </c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1.25">
      <c r="A354" s="27" t="s">
        <v>547</v>
      </c>
      <c r="B354" s="12">
        <v>3</v>
      </c>
      <c r="C354" s="5">
        <v>5</v>
      </c>
      <c r="D354" s="5">
        <f t="shared" si="15"/>
        <v>8</v>
      </c>
      <c r="E354" s="5"/>
      <c r="F354" s="5"/>
      <c r="G354" s="5"/>
      <c r="H354" s="5">
        <f t="shared" si="14"/>
        <v>8</v>
      </c>
      <c r="I354" s="5"/>
      <c r="J354" s="5"/>
      <c r="K354" s="5">
        <f>SUM(H354)</f>
        <v>8</v>
      </c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1.25">
      <c r="A355" s="13" t="s">
        <v>548</v>
      </c>
      <c r="B355" s="12"/>
      <c r="C355" s="5"/>
      <c r="D355" s="5">
        <f t="shared" si="15"/>
        <v>0</v>
      </c>
      <c r="E355" s="5"/>
      <c r="F355" s="5"/>
      <c r="G355" s="5"/>
      <c r="H355" s="5">
        <f t="shared" si="14"/>
        <v>0</v>
      </c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>
        <f>SUM(H355)</f>
        <v>0</v>
      </c>
      <c r="X355" s="5"/>
      <c r="Y355" s="5"/>
    </row>
    <row r="356" spans="1:25" ht="11.25">
      <c r="A356" s="13" t="s">
        <v>93</v>
      </c>
      <c r="B356" s="12">
        <v>7</v>
      </c>
      <c r="C356" s="5">
        <v>6</v>
      </c>
      <c r="D356" s="5">
        <f t="shared" si="15"/>
        <v>13</v>
      </c>
      <c r="E356" s="5"/>
      <c r="F356" s="5"/>
      <c r="G356" s="5">
        <v>1</v>
      </c>
      <c r="H356" s="5">
        <f t="shared" si="14"/>
        <v>18</v>
      </c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>
        <f>SUM(H356)</f>
        <v>18</v>
      </c>
    </row>
    <row r="357" spans="1:25" ht="11.25">
      <c r="A357" s="13" t="s">
        <v>550</v>
      </c>
      <c r="B357" s="12">
        <v>10</v>
      </c>
      <c r="C357" s="5">
        <v>8</v>
      </c>
      <c r="D357" s="5">
        <f t="shared" si="15"/>
        <v>18</v>
      </c>
      <c r="E357" s="5"/>
      <c r="F357" s="5"/>
      <c r="G357" s="5">
        <v>1</v>
      </c>
      <c r="H357" s="5">
        <f t="shared" si="14"/>
        <v>23</v>
      </c>
      <c r="I357" s="5"/>
      <c r="J357" s="5"/>
      <c r="K357" s="5"/>
      <c r="L357" s="5"/>
      <c r="M357" s="5"/>
      <c r="N357" s="5"/>
      <c r="O357" s="5"/>
      <c r="P357" s="5">
        <f>SUM(H357)</f>
        <v>23</v>
      </c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1.25">
      <c r="A358" s="13" t="s">
        <v>551</v>
      </c>
      <c r="B358" s="12">
        <v>8</v>
      </c>
      <c r="C358" s="5">
        <v>3</v>
      </c>
      <c r="D358" s="5">
        <f t="shared" si="15"/>
        <v>11</v>
      </c>
      <c r="E358" s="5"/>
      <c r="F358" s="5"/>
      <c r="G358" s="5"/>
      <c r="H358" s="5">
        <f t="shared" si="14"/>
        <v>11</v>
      </c>
      <c r="I358" s="5">
        <f>SUM(H358)</f>
        <v>11</v>
      </c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1.25">
      <c r="A359" s="13" t="s">
        <v>552</v>
      </c>
      <c r="B359" s="12">
        <v>3</v>
      </c>
      <c r="C359" s="5">
        <v>3</v>
      </c>
      <c r="D359" s="5">
        <f t="shared" si="15"/>
        <v>6</v>
      </c>
      <c r="E359" s="5"/>
      <c r="F359" s="5">
        <v>1</v>
      </c>
      <c r="G359" s="5"/>
      <c r="H359" s="5">
        <f t="shared" si="14"/>
        <v>-4</v>
      </c>
      <c r="I359" s="5"/>
      <c r="J359" s="5"/>
      <c r="K359" s="5"/>
      <c r="L359" s="5"/>
      <c r="M359" s="5"/>
      <c r="N359" s="5"/>
      <c r="O359" s="5"/>
      <c r="P359" s="5">
        <f>SUM(H359)</f>
        <v>-4</v>
      </c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1.25">
      <c r="A360" s="27" t="s">
        <v>553</v>
      </c>
      <c r="B360" s="12">
        <v>6</v>
      </c>
      <c r="C360" s="5">
        <v>3</v>
      </c>
      <c r="D360" s="5">
        <f t="shared" si="15"/>
        <v>9</v>
      </c>
      <c r="E360" s="5">
        <v>1</v>
      </c>
      <c r="F360" s="5"/>
      <c r="G360" s="5"/>
      <c r="H360" s="5">
        <f t="shared" si="14"/>
        <v>4</v>
      </c>
      <c r="I360" s="5"/>
      <c r="J360" s="5">
        <f>SUM(H360)</f>
        <v>4</v>
      </c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1.25">
      <c r="A361" s="27" t="s">
        <v>94</v>
      </c>
      <c r="B361" s="12">
        <v>7</v>
      </c>
      <c r="C361" s="5">
        <v>5</v>
      </c>
      <c r="D361" s="5">
        <f t="shared" si="15"/>
        <v>12</v>
      </c>
      <c r="E361" s="5"/>
      <c r="F361" s="5"/>
      <c r="G361" s="5"/>
      <c r="H361" s="5">
        <f t="shared" si="14"/>
        <v>12</v>
      </c>
      <c r="I361" s="5"/>
      <c r="J361" s="5"/>
      <c r="K361" s="5"/>
      <c r="L361" s="5"/>
      <c r="M361" s="5">
        <f>SUM(H361)</f>
        <v>12</v>
      </c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1.25">
      <c r="A362" s="13" t="s">
        <v>746</v>
      </c>
      <c r="B362" s="12"/>
      <c r="C362" s="5"/>
      <c r="D362" s="5">
        <f t="shared" si="15"/>
        <v>0</v>
      </c>
      <c r="E362" s="5"/>
      <c r="F362" s="5"/>
      <c r="G362" s="5"/>
      <c r="H362" s="5">
        <f t="shared" si="14"/>
        <v>0</v>
      </c>
      <c r="I362" s="5"/>
      <c r="J362" s="5"/>
      <c r="K362" s="5">
        <f>SUM(H362)</f>
        <v>0</v>
      </c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1.25">
      <c r="A363" s="13" t="s">
        <v>690</v>
      </c>
      <c r="B363" s="12"/>
      <c r="C363" s="5">
        <v>3</v>
      </c>
      <c r="D363" s="5">
        <f t="shared" si="15"/>
        <v>3</v>
      </c>
      <c r="E363" s="5"/>
      <c r="F363" s="5"/>
      <c r="G363" s="5"/>
      <c r="H363" s="5">
        <f t="shared" si="14"/>
        <v>3</v>
      </c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1.25">
      <c r="A364" s="27" t="s">
        <v>554</v>
      </c>
      <c r="B364" s="12">
        <v>5</v>
      </c>
      <c r="C364" s="5">
        <v>14</v>
      </c>
      <c r="D364" s="5">
        <f t="shared" si="15"/>
        <v>19</v>
      </c>
      <c r="E364" s="5"/>
      <c r="F364" s="5"/>
      <c r="G364" s="5"/>
      <c r="H364" s="5">
        <f t="shared" si="14"/>
        <v>19</v>
      </c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>
        <f>SUM(H364)</f>
        <v>19</v>
      </c>
      <c r="W364" s="5"/>
      <c r="X364" s="5"/>
      <c r="Y364" s="5"/>
    </row>
    <row r="365" spans="1:25" ht="11.25">
      <c r="A365" s="13" t="s">
        <v>740</v>
      </c>
      <c r="B365" s="12"/>
      <c r="C365" s="5">
        <v>1</v>
      </c>
      <c r="D365" s="5">
        <f t="shared" si="15"/>
        <v>1</v>
      </c>
      <c r="E365" s="5"/>
      <c r="F365" s="5"/>
      <c r="G365" s="5"/>
      <c r="H365" s="5">
        <f t="shared" si="14"/>
        <v>1</v>
      </c>
      <c r="I365" s="5"/>
      <c r="J365" s="5">
        <f>SUM(H365)</f>
        <v>1</v>
      </c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1.25">
      <c r="A366" s="13" t="s">
        <v>687</v>
      </c>
      <c r="B366" s="12"/>
      <c r="C366" s="5"/>
      <c r="D366" s="5">
        <f t="shared" si="15"/>
        <v>0</v>
      </c>
      <c r="E366" s="5"/>
      <c r="F366" s="5"/>
      <c r="G366" s="5"/>
      <c r="H366" s="5">
        <f t="shared" si="14"/>
        <v>0</v>
      </c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1.25">
      <c r="A367" s="13" t="s">
        <v>95</v>
      </c>
      <c r="B367" s="12">
        <v>3</v>
      </c>
      <c r="C367" s="5">
        <v>2</v>
      </c>
      <c r="D367" s="5">
        <f t="shared" si="15"/>
        <v>5</v>
      </c>
      <c r="E367" s="5"/>
      <c r="F367" s="5"/>
      <c r="G367" s="5"/>
      <c r="H367" s="5">
        <f t="shared" si="14"/>
        <v>5</v>
      </c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>
        <f>SUM(H367)</f>
        <v>5</v>
      </c>
      <c r="X367" s="5"/>
      <c r="Y367" s="5"/>
    </row>
    <row r="368" spans="1:25" ht="11.25">
      <c r="A368" s="13" t="s">
        <v>96</v>
      </c>
      <c r="B368" s="12">
        <v>8</v>
      </c>
      <c r="C368" s="5">
        <v>10</v>
      </c>
      <c r="D368" s="5">
        <f t="shared" si="15"/>
        <v>18</v>
      </c>
      <c r="E368" s="5"/>
      <c r="F368" s="5"/>
      <c r="G368" s="5"/>
      <c r="H368" s="5">
        <f t="shared" si="14"/>
        <v>18</v>
      </c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>
        <f>SUM(H368)</f>
        <v>18</v>
      </c>
      <c r="T368" s="5"/>
      <c r="U368" s="5"/>
      <c r="V368" s="5"/>
      <c r="W368" s="5"/>
      <c r="X368" s="5"/>
      <c r="Y368" s="5"/>
    </row>
    <row r="369" spans="1:25" ht="11.25">
      <c r="A369" s="27" t="s">
        <v>555</v>
      </c>
      <c r="B369" s="12">
        <v>7</v>
      </c>
      <c r="C369" s="5">
        <v>17</v>
      </c>
      <c r="D369" s="5">
        <f t="shared" si="15"/>
        <v>24</v>
      </c>
      <c r="E369" s="5"/>
      <c r="F369" s="5"/>
      <c r="G369" s="5"/>
      <c r="H369" s="5">
        <f t="shared" si="14"/>
        <v>24</v>
      </c>
      <c r="I369" s="5"/>
      <c r="J369" s="5"/>
      <c r="K369" s="5"/>
      <c r="L369" s="5"/>
      <c r="M369" s="5"/>
      <c r="N369" s="5"/>
      <c r="O369" s="5"/>
      <c r="P369" s="5">
        <f>SUM(H369)</f>
        <v>24</v>
      </c>
      <c r="Q369" s="5"/>
      <c r="R369" s="5"/>
      <c r="S369" s="5"/>
      <c r="T369" s="5"/>
      <c r="U369" s="5"/>
      <c r="V369" s="5"/>
      <c r="W369" s="5"/>
      <c r="X369" s="5"/>
      <c r="Y369" s="5"/>
    </row>
    <row r="370" spans="1:25" ht="11.25">
      <c r="A370" s="13" t="s">
        <v>186</v>
      </c>
      <c r="B370" s="12">
        <v>1</v>
      </c>
      <c r="C370" s="5">
        <v>3</v>
      </c>
      <c r="D370" s="5">
        <f t="shared" si="15"/>
        <v>4</v>
      </c>
      <c r="E370" s="5">
        <v>2</v>
      </c>
      <c r="F370" s="5"/>
      <c r="G370" s="5"/>
      <c r="H370" s="5">
        <f t="shared" si="14"/>
        <v>-6</v>
      </c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>
        <f>SUM(H370)</f>
        <v>-6</v>
      </c>
      <c r="X370" s="5"/>
      <c r="Y370" s="5"/>
    </row>
    <row r="371" spans="1:25" ht="11.25">
      <c r="A371" s="13" t="s">
        <v>97</v>
      </c>
      <c r="B371" s="12">
        <v>3</v>
      </c>
      <c r="C371" s="5">
        <v>11</v>
      </c>
      <c r="D371" s="5">
        <f t="shared" si="15"/>
        <v>14</v>
      </c>
      <c r="E371" s="5"/>
      <c r="F371" s="5"/>
      <c r="G371" s="5"/>
      <c r="H371" s="5">
        <f t="shared" si="14"/>
        <v>14</v>
      </c>
      <c r="I371" s="5">
        <f>SUM(H371)</f>
        <v>14</v>
      </c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1:25" ht="11.25">
      <c r="A372" s="13" t="s">
        <v>192</v>
      </c>
      <c r="B372" s="12">
        <v>2</v>
      </c>
      <c r="C372" s="5">
        <v>6</v>
      </c>
      <c r="D372" s="5">
        <f t="shared" si="15"/>
        <v>8</v>
      </c>
      <c r="E372" s="5"/>
      <c r="F372" s="5"/>
      <c r="G372" s="5"/>
      <c r="H372" s="5">
        <f t="shared" si="14"/>
        <v>8</v>
      </c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>
        <f>SUM(H372)</f>
        <v>8</v>
      </c>
      <c r="V372" s="5"/>
      <c r="W372" s="5"/>
      <c r="X372" s="5"/>
      <c r="Y372" s="5"/>
    </row>
    <row r="373" spans="1:25" ht="11.25">
      <c r="A373" s="13" t="s">
        <v>556</v>
      </c>
      <c r="B373" s="12"/>
      <c r="C373" s="5"/>
      <c r="D373" s="5">
        <f t="shared" si="15"/>
        <v>0</v>
      </c>
      <c r="E373" s="5"/>
      <c r="F373" s="5"/>
      <c r="G373" s="5"/>
      <c r="H373" s="5">
        <f t="shared" si="14"/>
        <v>0</v>
      </c>
      <c r="I373" s="5"/>
      <c r="J373" s="5">
        <f>SUM(H373)</f>
        <v>0</v>
      </c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1:25" ht="11.25">
      <c r="A374" s="13" t="s">
        <v>741</v>
      </c>
      <c r="B374" s="12"/>
      <c r="C374" s="5"/>
      <c r="D374" s="5">
        <f t="shared" si="15"/>
        <v>0</v>
      </c>
      <c r="E374" s="5"/>
      <c r="F374" s="5"/>
      <c r="G374" s="5"/>
      <c r="H374" s="5">
        <f t="shared" si="14"/>
        <v>0</v>
      </c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1:25" ht="11.25">
      <c r="A375" s="13" t="s">
        <v>557</v>
      </c>
      <c r="B375" s="12">
        <v>4</v>
      </c>
      <c r="C375" s="5">
        <v>7</v>
      </c>
      <c r="D375" s="5">
        <f t="shared" si="15"/>
        <v>11</v>
      </c>
      <c r="E375" s="5"/>
      <c r="F375" s="5"/>
      <c r="G375" s="5"/>
      <c r="H375" s="5">
        <f t="shared" si="14"/>
        <v>11</v>
      </c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>
        <f>SUM(H375)</f>
        <v>11</v>
      </c>
    </row>
    <row r="376" spans="5:25" ht="11.25">
      <c r="E376" s="4">
        <f>SUM(E160:E375)</f>
        <v>17</v>
      </c>
      <c r="F376" s="4">
        <f>SUM(F160:F375)</f>
        <v>1</v>
      </c>
      <c r="G376" s="4">
        <f>SUM(G160:G375)</f>
        <v>5</v>
      </c>
      <c r="I376" s="4" t="s">
        <v>450</v>
      </c>
      <c r="J376" s="4" t="s">
        <v>449</v>
      </c>
      <c r="K376" s="4" t="s">
        <v>445</v>
      </c>
      <c r="L376" s="4" t="s">
        <v>271</v>
      </c>
      <c r="M376" s="4" t="s">
        <v>446</v>
      </c>
      <c r="N376" s="4" t="s">
        <v>272</v>
      </c>
      <c r="O376" s="4" t="s">
        <v>273</v>
      </c>
      <c r="P376" s="4" t="s">
        <v>274</v>
      </c>
      <c r="Q376" s="4" t="s">
        <v>275</v>
      </c>
      <c r="R376" s="4" t="s">
        <v>276</v>
      </c>
      <c r="S376" s="4" t="s">
        <v>191</v>
      </c>
      <c r="T376" s="4" t="s">
        <v>277</v>
      </c>
      <c r="U376" s="4" t="s">
        <v>447</v>
      </c>
      <c r="V376" s="4" t="s">
        <v>278</v>
      </c>
      <c r="W376" s="4" t="s">
        <v>448</v>
      </c>
      <c r="X376" s="4" t="s">
        <v>279</v>
      </c>
      <c r="Y376" s="4" t="s">
        <v>280</v>
      </c>
    </row>
    <row r="377" spans="5:25" ht="11.25">
      <c r="E377" s="4" t="s">
        <v>7</v>
      </c>
      <c r="F377" s="4" t="s">
        <v>418</v>
      </c>
      <c r="G377" s="4" t="s">
        <v>6</v>
      </c>
      <c r="I377" s="5">
        <f aca="true" t="shared" si="16" ref="I377:Y377">SUM(I160:I375)</f>
        <v>82</v>
      </c>
      <c r="J377" s="5">
        <f t="shared" si="16"/>
        <v>69</v>
      </c>
      <c r="K377" s="5">
        <f t="shared" si="16"/>
        <v>91</v>
      </c>
      <c r="L377" s="5">
        <f t="shared" si="16"/>
        <v>103</v>
      </c>
      <c r="M377" s="5">
        <f t="shared" si="16"/>
        <v>72</v>
      </c>
      <c r="N377" s="5">
        <f t="shared" si="16"/>
        <v>78</v>
      </c>
      <c r="O377" s="5">
        <f t="shared" si="16"/>
        <v>121</v>
      </c>
      <c r="P377" s="5">
        <f t="shared" si="16"/>
        <v>113</v>
      </c>
      <c r="Q377" s="5">
        <f t="shared" si="16"/>
        <v>38</v>
      </c>
      <c r="R377" s="5">
        <f t="shared" si="16"/>
        <v>59</v>
      </c>
      <c r="S377" s="5">
        <f t="shared" si="16"/>
        <v>121</v>
      </c>
      <c r="T377" s="5">
        <f t="shared" si="16"/>
        <v>90</v>
      </c>
      <c r="U377" s="5">
        <f t="shared" si="16"/>
        <v>60</v>
      </c>
      <c r="V377" s="5">
        <f t="shared" si="16"/>
        <v>80</v>
      </c>
      <c r="W377" s="5">
        <f t="shared" si="16"/>
        <v>18</v>
      </c>
      <c r="X377" s="5">
        <f t="shared" si="16"/>
        <v>82</v>
      </c>
      <c r="Y377" s="5">
        <f t="shared" si="16"/>
        <v>97</v>
      </c>
    </row>
    <row r="379" spans="1:25" ht="11.25">
      <c r="A379" s="30" t="s">
        <v>426</v>
      </c>
      <c r="I379" s="31" t="s">
        <v>450</v>
      </c>
      <c r="J379" s="31" t="s">
        <v>449</v>
      </c>
      <c r="K379" s="31" t="s">
        <v>445</v>
      </c>
      <c r="L379" s="31" t="s">
        <v>271</v>
      </c>
      <c r="M379" s="31" t="s">
        <v>446</v>
      </c>
      <c r="N379" s="31" t="s">
        <v>272</v>
      </c>
      <c r="O379" s="31" t="s">
        <v>273</v>
      </c>
      <c r="P379" s="31" t="s">
        <v>274</v>
      </c>
      <c r="Q379" s="31" t="s">
        <v>275</v>
      </c>
      <c r="R379" s="31" t="s">
        <v>276</v>
      </c>
      <c r="S379" s="31" t="s">
        <v>191</v>
      </c>
      <c r="T379" s="31" t="s">
        <v>277</v>
      </c>
      <c r="U379" s="31" t="s">
        <v>447</v>
      </c>
      <c r="V379" s="31" t="s">
        <v>278</v>
      </c>
      <c r="W379" s="31" t="s">
        <v>448</v>
      </c>
      <c r="X379" s="31" t="s">
        <v>279</v>
      </c>
      <c r="Y379" s="31" t="s">
        <v>280</v>
      </c>
    </row>
    <row r="380" spans="9:25" ht="11.25">
      <c r="I380" s="31">
        <f aca="true" t="shared" si="17" ref="I380:Y380">SUM(I377+I159+I38)</f>
        <v>122</v>
      </c>
      <c r="J380" s="31">
        <f t="shared" si="17"/>
        <v>117</v>
      </c>
      <c r="K380" s="31">
        <f t="shared" si="17"/>
        <v>104</v>
      </c>
      <c r="L380" s="31">
        <f t="shared" si="17"/>
        <v>116</v>
      </c>
      <c r="M380" s="31">
        <f t="shared" si="17"/>
        <v>109</v>
      </c>
      <c r="N380" s="31">
        <f t="shared" si="17"/>
        <v>103</v>
      </c>
      <c r="O380" s="31">
        <f t="shared" si="17"/>
        <v>164</v>
      </c>
      <c r="P380" s="31">
        <f t="shared" si="17"/>
        <v>147</v>
      </c>
      <c r="Q380" s="31">
        <f t="shared" si="17"/>
        <v>66</v>
      </c>
      <c r="R380" s="31">
        <f t="shared" si="17"/>
        <v>85</v>
      </c>
      <c r="S380" s="31">
        <f t="shared" si="17"/>
        <v>135</v>
      </c>
      <c r="T380" s="31">
        <f t="shared" si="17"/>
        <v>131</v>
      </c>
      <c r="U380" s="31">
        <f t="shared" si="17"/>
        <v>109</v>
      </c>
      <c r="V380" s="31">
        <f t="shared" si="17"/>
        <v>109</v>
      </c>
      <c r="W380" s="31">
        <f t="shared" si="17"/>
        <v>42</v>
      </c>
      <c r="X380" s="31">
        <f t="shared" si="17"/>
        <v>100</v>
      </c>
      <c r="Y380" s="31">
        <f t="shared" si="17"/>
        <v>130</v>
      </c>
    </row>
  </sheetData>
  <printOptions/>
  <pageMargins left="0.1968503937007874" right="0.1968503937007874" top="0.984251968503937" bottom="0.984251968503937" header="0.5118110236220472" footer="0.5118110236220472"/>
  <pageSetup fitToHeight="8" fitToWidth="8" horizontalDpi="300" verticalDpi="300" orientation="portrait" paperSize="9" r:id="rId1"/>
  <headerFooter alignWithMargins="0">
    <oddHeader>&amp;R&amp;D</oddHeader>
    <oddFooter>&amp;C&amp;P</oddFooter>
  </headerFooter>
  <rowBreaks count="3" manualBreakCount="3">
    <brk id="38" max="255" man="1"/>
    <brk id="159" max="255" man="1"/>
    <brk id="37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3" sqref="F3"/>
    </sheetView>
  </sheetViews>
  <sheetFormatPr defaultColWidth="11.421875" defaultRowHeight="12.75"/>
  <cols>
    <col min="1" max="1" width="20.28125" style="18" bestFit="1" customWidth="1"/>
    <col min="2" max="2" width="8.7109375" style="18" bestFit="1" customWidth="1"/>
    <col min="3" max="3" width="11.28125" style="18" customWidth="1"/>
    <col min="4" max="4" width="15.7109375" style="18" bestFit="1" customWidth="1"/>
    <col min="5" max="5" width="4.8515625" style="20" bestFit="1" customWidth="1"/>
    <col min="6" max="6" width="7.28125" style="20" bestFit="1" customWidth="1"/>
    <col min="7" max="16384" width="11.28125" style="18" customWidth="1"/>
  </cols>
  <sheetData>
    <row r="1" spans="1:6" ht="12.75">
      <c r="A1" s="10" t="s">
        <v>5</v>
      </c>
      <c r="B1" s="11" t="s">
        <v>315</v>
      </c>
      <c r="C1" s="8"/>
      <c r="D1" s="10" t="s">
        <v>367</v>
      </c>
      <c r="E1" s="11" t="s">
        <v>373</v>
      </c>
      <c r="F1" s="11" t="s">
        <v>415</v>
      </c>
    </row>
    <row r="2" spans="1:6" ht="12.75">
      <c r="A2" s="8" t="s">
        <v>340</v>
      </c>
      <c r="B2" s="9">
        <f>SUM(Gesamt!Q3)</f>
        <v>0</v>
      </c>
      <c r="C2" s="8"/>
      <c r="D2" s="8" t="s">
        <v>124</v>
      </c>
      <c r="E2" s="20" t="s">
        <v>368</v>
      </c>
      <c r="F2" s="20">
        <f>SUM(Gesamt!H201)</f>
        <v>4</v>
      </c>
    </row>
    <row r="3" spans="1:6" ht="12.75">
      <c r="A3" s="8" t="s">
        <v>233</v>
      </c>
      <c r="B3" s="9">
        <f>SUM(Gesamt!Q34)</f>
        <v>26</v>
      </c>
      <c r="C3" s="8"/>
      <c r="D3" s="18" t="s">
        <v>332</v>
      </c>
      <c r="E3" s="20" t="s">
        <v>368</v>
      </c>
      <c r="F3" s="20">
        <f>SUM(Gesamt!H221)</f>
        <v>0</v>
      </c>
    </row>
    <row r="4" spans="1:6" ht="12.75">
      <c r="A4" s="10" t="s">
        <v>11</v>
      </c>
      <c r="B4" s="11">
        <f>SUM(B2:B3)</f>
        <v>26</v>
      </c>
      <c r="C4" s="10"/>
      <c r="D4" s="8" t="s">
        <v>626</v>
      </c>
      <c r="E4" s="20" t="s">
        <v>369</v>
      </c>
      <c r="F4" s="20">
        <f>SUM(Gesamt!H129:I129)</f>
        <v>0</v>
      </c>
    </row>
    <row r="5" spans="1:6" ht="12.75">
      <c r="A5" s="8" t="s">
        <v>625</v>
      </c>
      <c r="B5" s="9">
        <f>SUM(Gesamt!Q47)</f>
        <v>0</v>
      </c>
      <c r="C5" s="8"/>
      <c r="D5" s="8" t="s">
        <v>391</v>
      </c>
      <c r="E5" s="20" t="s">
        <v>368</v>
      </c>
      <c r="F5" s="20">
        <f>SUM(Gesamt!H336)</f>
        <v>2</v>
      </c>
    </row>
    <row r="6" spans="1:6" ht="12.75">
      <c r="A6" s="8" t="s">
        <v>200</v>
      </c>
      <c r="B6" s="9">
        <f>SUM(Gesamt!Q98)</f>
        <v>3</v>
      </c>
      <c r="C6" s="8"/>
      <c r="D6" s="18" t="s">
        <v>400</v>
      </c>
      <c r="E6" s="20" t="s">
        <v>369</v>
      </c>
      <c r="F6" s="20">
        <f>SUM(Gesamt!H134)</f>
        <v>0</v>
      </c>
    </row>
    <row r="7" spans="1:6" ht="12.75">
      <c r="A7" s="8" t="s">
        <v>438</v>
      </c>
      <c r="B7" s="9">
        <f>SUM(Gesamt!Q108)</f>
        <v>-3</v>
      </c>
      <c r="C7" s="8"/>
      <c r="D7" s="8" t="s">
        <v>202</v>
      </c>
      <c r="E7" s="20" t="s">
        <v>369</v>
      </c>
      <c r="F7" s="20">
        <f>SUM(Gesamt!H142)</f>
        <v>6</v>
      </c>
    </row>
    <row r="8" spans="1:6" ht="13.5" thickBot="1">
      <c r="A8" s="16" t="s">
        <v>323</v>
      </c>
      <c r="B8" s="9">
        <f>SUM(Gesamt!Q112)</f>
        <v>0</v>
      </c>
      <c r="C8" s="8"/>
      <c r="F8" s="29">
        <f>SUM(F2:F7)</f>
        <v>12</v>
      </c>
    </row>
    <row r="9" spans="1:4" ht="13.5" thickTop="1">
      <c r="A9" s="8" t="s">
        <v>626</v>
      </c>
      <c r="B9" s="9">
        <f>SUM(Gesamt!Q128)</f>
        <v>0</v>
      </c>
      <c r="C9" s="8"/>
      <c r="D9" s="8"/>
    </row>
    <row r="10" spans="1:4" ht="12.75">
      <c r="A10" s="18" t="s">
        <v>400</v>
      </c>
      <c r="B10" s="9">
        <f>SUM(Gesamt!Q133)</f>
        <v>0</v>
      </c>
      <c r="C10" s="8"/>
      <c r="D10" s="24"/>
    </row>
    <row r="11" spans="1:6" ht="12.75">
      <c r="A11" s="8" t="s">
        <v>202</v>
      </c>
      <c r="B11" s="9">
        <f>SUM(Gesamt!Q141)</f>
        <v>2</v>
      </c>
      <c r="C11" s="8"/>
      <c r="D11" s="25"/>
      <c r="E11" s="26"/>
      <c r="F11" s="26"/>
    </row>
    <row r="12" spans="1:6" ht="12.75">
      <c r="A12" s="10" t="s">
        <v>9</v>
      </c>
      <c r="B12" s="11">
        <f>SUM(B5:B11)</f>
        <v>2</v>
      </c>
      <c r="C12" s="8"/>
      <c r="D12" s="25"/>
      <c r="E12" s="26"/>
      <c r="F12" s="26"/>
    </row>
    <row r="13" spans="1:4" ht="12.75">
      <c r="A13" s="8" t="s">
        <v>124</v>
      </c>
      <c r="B13" s="9">
        <f>SUM(Gesamt!Q200)</f>
        <v>12</v>
      </c>
      <c r="C13" s="8"/>
      <c r="D13" s="24"/>
    </row>
    <row r="14" spans="1:3" ht="12.75">
      <c r="A14" s="18" t="s">
        <v>229</v>
      </c>
      <c r="B14" s="9">
        <f>SUM(Gesamt!Q207)</f>
        <v>9</v>
      </c>
      <c r="C14" s="8"/>
    </row>
    <row r="15" spans="1:3" ht="12.75">
      <c r="A15" s="8" t="s">
        <v>225</v>
      </c>
      <c r="B15" s="9">
        <f>SUM(Gesamt!Q217)</f>
        <v>0</v>
      </c>
      <c r="C15" s="8"/>
    </row>
    <row r="16" spans="1:3" ht="12.75">
      <c r="A16" s="8" t="s">
        <v>217</v>
      </c>
      <c r="B16" s="9">
        <f>SUM(Gesamt!Q219)</f>
        <v>2</v>
      </c>
      <c r="C16" s="8"/>
    </row>
    <row r="17" spans="1:3" ht="12.75">
      <c r="A17" s="18" t="s">
        <v>332</v>
      </c>
      <c r="B17" s="9">
        <f>SUM(Gesamt!Q220)</f>
        <v>4</v>
      </c>
      <c r="C17" s="8"/>
    </row>
    <row r="18" spans="1:3" ht="12.75">
      <c r="A18" s="8" t="s">
        <v>410</v>
      </c>
      <c r="B18" s="9">
        <f>SUM(Gesamt!Q230)</f>
        <v>4</v>
      </c>
      <c r="C18" s="8"/>
    </row>
    <row r="19" spans="1:3" ht="12.75">
      <c r="A19" s="16" t="s">
        <v>324</v>
      </c>
      <c r="B19" s="9">
        <f>SUM(Gesamt!Q255)</f>
        <v>-4</v>
      </c>
      <c r="C19" s="8"/>
    </row>
    <row r="20" spans="1:3" ht="12.75">
      <c r="A20" s="8" t="s">
        <v>357</v>
      </c>
      <c r="B20" s="9">
        <f>SUM(Gesamt!Q282)</f>
        <v>1</v>
      </c>
      <c r="C20" s="8"/>
    </row>
    <row r="21" spans="1:3" ht="12.75">
      <c r="A21" s="8" t="s">
        <v>269</v>
      </c>
      <c r="B21" s="9">
        <f>SUM(Gesamt!Q293)</f>
        <v>8</v>
      </c>
      <c r="C21" s="8"/>
    </row>
    <row r="22" spans="1:3" ht="12.75">
      <c r="A22" s="8" t="s">
        <v>627</v>
      </c>
      <c r="B22" s="9">
        <f>SUM(Gesamt!Q294)</f>
        <v>2</v>
      </c>
      <c r="C22" s="8"/>
    </row>
    <row r="23" spans="1:3" ht="12.75">
      <c r="A23" s="10" t="s">
        <v>10</v>
      </c>
      <c r="B23" s="11">
        <f>SUM(B13:B22)</f>
        <v>38</v>
      </c>
      <c r="C23" s="8"/>
    </row>
    <row r="24" spans="1:2" ht="13.5" thickBot="1">
      <c r="A24" s="10" t="s">
        <v>8</v>
      </c>
      <c r="B24" s="29">
        <f>SUM(B23,B12,B4)</f>
        <v>66</v>
      </c>
    </row>
    <row r="25" ht="13.5" thickTop="1"/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C22" sqref="C22"/>
    </sheetView>
  </sheetViews>
  <sheetFormatPr defaultColWidth="11.421875" defaultRowHeight="12.75"/>
  <cols>
    <col min="1" max="1" width="19.140625" style="8" bestFit="1" customWidth="1"/>
    <col min="2" max="2" width="8.7109375" style="9" bestFit="1" customWidth="1"/>
    <col min="3" max="3" width="12.28125" style="8" customWidth="1"/>
    <col min="4" max="4" width="17.140625" style="8" bestFit="1" customWidth="1"/>
    <col min="5" max="5" width="4.8515625" style="9" bestFit="1" customWidth="1"/>
    <col min="6" max="6" width="7.28125" style="9" bestFit="1" customWidth="1"/>
    <col min="7" max="16384" width="12.28125" style="8" customWidth="1"/>
  </cols>
  <sheetData>
    <row r="1" spans="1:6" ht="12.75">
      <c r="A1" s="10" t="s">
        <v>5</v>
      </c>
      <c r="B1" s="11" t="s">
        <v>314</v>
      </c>
      <c r="D1" s="10" t="s">
        <v>367</v>
      </c>
      <c r="E1" s="11" t="s">
        <v>373</v>
      </c>
      <c r="F1" s="11" t="s">
        <v>415</v>
      </c>
    </row>
    <row r="2" spans="1:6" ht="12.75">
      <c r="A2" s="8" t="s">
        <v>365</v>
      </c>
      <c r="B2" s="9">
        <f>SUM(Gesamt!R9)</f>
        <v>0</v>
      </c>
      <c r="D2" s="8" t="s">
        <v>628</v>
      </c>
      <c r="E2" s="9" t="s">
        <v>369</v>
      </c>
      <c r="F2" s="9">
        <f>SUM(Gesamt!H56)</f>
        <v>0</v>
      </c>
    </row>
    <row r="3" spans="1:6" ht="12.75">
      <c r="A3" s="8" t="s">
        <v>349</v>
      </c>
      <c r="B3" s="9">
        <f>SUM(Gesamt!R35)</f>
        <v>0</v>
      </c>
      <c r="D3" s="8" t="s">
        <v>632</v>
      </c>
      <c r="E3" s="9" t="s">
        <v>368</v>
      </c>
      <c r="F3" s="9">
        <f>SUM(Gesamt!H208)</f>
        <v>0</v>
      </c>
    </row>
    <row r="4" spans="1:6" s="10" customFormat="1" ht="12.75">
      <c r="A4" s="10" t="s">
        <v>11</v>
      </c>
      <c r="B4" s="11">
        <f>SUM(B2:B3)</f>
        <v>0</v>
      </c>
      <c r="D4" s="8" t="s">
        <v>633</v>
      </c>
      <c r="E4" s="9" t="s">
        <v>368</v>
      </c>
      <c r="F4" s="9">
        <f>SUM(Gesamt!H242)</f>
        <v>0</v>
      </c>
    </row>
    <row r="5" spans="1:6" ht="12.75">
      <c r="A5" s="8" t="s">
        <v>156</v>
      </c>
      <c r="B5" s="9">
        <f>SUM(Gesamt!R40)</f>
        <v>1</v>
      </c>
      <c r="D5" s="16" t="s">
        <v>359</v>
      </c>
      <c r="E5" s="9" t="s">
        <v>369</v>
      </c>
      <c r="F5" s="9">
        <f>SUM(Gesamt!H78)</f>
        <v>0</v>
      </c>
    </row>
    <row r="6" spans="1:6" ht="13.5" thickBot="1">
      <c r="A6" s="8" t="s">
        <v>628</v>
      </c>
      <c r="B6" s="9">
        <f>SUM(Gesamt!R55)</f>
        <v>0</v>
      </c>
      <c r="F6" s="29">
        <f>SUM(F2:F5)</f>
        <v>0</v>
      </c>
    </row>
    <row r="7" spans="1:5" ht="13.5" thickTop="1">
      <c r="A7" s="8" t="s">
        <v>234</v>
      </c>
      <c r="B7" s="9">
        <f>SUM(Gesamt!R75)</f>
        <v>3</v>
      </c>
      <c r="E7" s="22"/>
    </row>
    <row r="8" spans="1:5" ht="12.75">
      <c r="A8" s="16" t="s">
        <v>359</v>
      </c>
      <c r="B8" s="9">
        <f>SUM(Gesamt!R77)</f>
        <v>1</v>
      </c>
      <c r="E8" s="22"/>
    </row>
    <row r="9" spans="1:2" ht="12.75">
      <c r="A9" s="8" t="s">
        <v>629</v>
      </c>
      <c r="B9" s="9">
        <f>SUM(Gesamt!R91)</f>
        <v>1</v>
      </c>
    </row>
    <row r="10" spans="1:2" ht="12.75">
      <c r="A10" s="8" t="s">
        <v>113</v>
      </c>
      <c r="B10" s="9">
        <f>SUM(Gesamt!R96)</f>
        <v>12</v>
      </c>
    </row>
    <row r="11" spans="1:2" ht="12.75">
      <c r="A11" s="8" t="s">
        <v>221</v>
      </c>
      <c r="B11" s="9">
        <f>SUM(Gesamt!R109)</f>
        <v>8</v>
      </c>
    </row>
    <row r="12" spans="1:4" ht="12.75">
      <c r="A12" s="10" t="s">
        <v>9</v>
      </c>
      <c r="B12" s="11">
        <f>SUM(B5:B11)</f>
        <v>26</v>
      </c>
      <c r="D12" s="10"/>
    </row>
    <row r="13" spans="1:6" s="10" customFormat="1" ht="12.75">
      <c r="A13" s="8" t="s">
        <v>630</v>
      </c>
      <c r="B13" s="9">
        <f>SUM(Gesamt!R167)</f>
        <v>0</v>
      </c>
      <c r="D13" s="8"/>
      <c r="E13" s="11"/>
      <c r="F13" s="11"/>
    </row>
    <row r="14" spans="1:2" ht="12.75">
      <c r="A14" s="8" t="s">
        <v>259</v>
      </c>
      <c r="B14" s="9">
        <f>SUM(Gesamt!R197)</f>
        <v>6</v>
      </c>
    </row>
    <row r="15" spans="1:2" ht="12.75">
      <c r="A15" s="8" t="s">
        <v>154</v>
      </c>
      <c r="B15" s="9">
        <f>SUM(Gesamt!R205)</f>
        <v>12</v>
      </c>
    </row>
    <row r="16" spans="1:2" ht="12.75">
      <c r="A16" s="8" t="s">
        <v>260</v>
      </c>
      <c r="B16" s="9">
        <f>SUM(Gesamt!R257)</f>
        <v>2</v>
      </c>
    </row>
    <row r="17" spans="1:4" ht="12.75">
      <c r="A17" s="8" t="s">
        <v>399</v>
      </c>
      <c r="B17" s="9">
        <f>SUM(Gesamt!R296)</f>
        <v>1</v>
      </c>
      <c r="D17" s="10"/>
    </row>
    <row r="18" spans="1:6" s="10" customFormat="1" ht="12.75">
      <c r="A18" s="8" t="s">
        <v>361</v>
      </c>
      <c r="B18" s="9">
        <f>SUM(Gesamt!R298)</f>
        <v>4</v>
      </c>
      <c r="D18" s="8"/>
      <c r="E18" s="11"/>
      <c r="F18" s="11"/>
    </row>
    <row r="19" spans="1:2" ht="12.75">
      <c r="A19" s="8" t="s">
        <v>338</v>
      </c>
      <c r="B19" s="9">
        <f>SUM(Gesamt!R302)</f>
        <v>14</v>
      </c>
    </row>
    <row r="20" spans="1:2" ht="12.75">
      <c r="A20" s="8" t="s">
        <v>243</v>
      </c>
      <c r="B20" s="9">
        <f>SUM(Gesamt!R331)</f>
        <v>13</v>
      </c>
    </row>
    <row r="21" spans="1:2" ht="12.75">
      <c r="A21" s="8" t="s">
        <v>631</v>
      </c>
      <c r="B21" s="9">
        <f>SUM(Gesamt!R346)</f>
        <v>7</v>
      </c>
    </row>
    <row r="22" spans="1:4" ht="12.75">
      <c r="A22" s="10" t="s">
        <v>10</v>
      </c>
      <c r="B22" s="11">
        <f>SUM(B13:B21)</f>
        <v>59</v>
      </c>
      <c r="D22" s="10"/>
    </row>
    <row r="23" spans="1:6" s="10" customFormat="1" ht="13.5" thickBot="1">
      <c r="A23" s="10" t="s">
        <v>8</v>
      </c>
      <c r="B23" s="29">
        <f>SUM(B22,B12,B4)</f>
        <v>85</v>
      </c>
      <c r="E23" s="11"/>
      <c r="F23" s="11"/>
    </row>
    <row r="24" spans="1:6" s="10" customFormat="1" ht="13.5" thickTop="1">
      <c r="A24" s="8"/>
      <c r="B24" s="9"/>
      <c r="D24" s="8"/>
      <c r="E24" s="11"/>
      <c r="F24" s="11"/>
    </row>
  </sheetData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22" sqref="B22"/>
    </sheetView>
  </sheetViews>
  <sheetFormatPr defaultColWidth="11.421875" defaultRowHeight="12.75"/>
  <cols>
    <col min="1" max="1" width="16.8515625" style="18" bestFit="1" customWidth="1"/>
    <col min="2" max="2" width="12.57421875" style="18" bestFit="1" customWidth="1"/>
    <col min="3" max="3" width="11.421875" style="18" customWidth="1"/>
    <col min="4" max="4" width="13.8515625" style="18" bestFit="1" customWidth="1"/>
    <col min="5" max="5" width="4.8515625" style="20" bestFit="1" customWidth="1"/>
    <col min="6" max="6" width="7.28125" style="20" bestFit="1" customWidth="1"/>
    <col min="7" max="16384" width="11.421875" style="18" customWidth="1"/>
  </cols>
  <sheetData>
    <row r="1" spans="1:6" ht="12.75">
      <c r="A1" s="10" t="s">
        <v>5</v>
      </c>
      <c r="B1" s="11" t="s">
        <v>214</v>
      </c>
      <c r="D1" s="10" t="s">
        <v>367</v>
      </c>
      <c r="E1" s="11" t="s">
        <v>373</v>
      </c>
      <c r="F1" s="11" t="s">
        <v>415</v>
      </c>
    </row>
    <row r="2" spans="1:6" ht="12.75">
      <c r="A2" s="8" t="s">
        <v>253</v>
      </c>
      <c r="B2" s="9">
        <f>SUM(Gesamt!S22)</f>
        <v>0</v>
      </c>
      <c r="D2" s="18" t="s">
        <v>642</v>
      </c>
      <c r="E2" s="20" t="s">
        <v>369</v>
      </c>
      <c r="F2" s="20">
        <f>SUM(Gesamt!H53)</f>
        <v>0</v>
      </c>
    </row>
    <row r="3" spans="1:6" ht="12.75">
      <c r="A3" s="8" t="s">
        <v>634</v>
      </c>
      <c r="B3" s="9">
        <f>SUM(Gesamt!S30)</f>
        <v>6</v>
      </c>
      <c r="D3" s="18" t="s">
        <v>643</v>
      </c>
      <c r="E3" s="20" t="s">
        <v>368</v>
      </c>
      <c r="F3" s="20">
        <f>SUM(Gesamt!H295)</f>
        <v>0</v>
      </c>
    </row>
    <row r="4" spans="1:6" ht="12.75">
      <c r="A4" s="10" t="s">
        <v>11</v>
      </c>
      <c r="B4" s="11">
        <f>SUM(B2:B3)</f>
        <v>6</v>
      </c>
      <c r="D4" s="18" t="s">
        <v>406</v>
      </c>
      <c r="E4" s="20" t="s">
        <v>368</v>
      </c>
      <c r="F4" s="20">
        <f>SUM(Gesamt!H327)</f>
        <v>8</v>
      </c>
    </row>
    <row r="5" spans="1:6" ht="13.5" thickBot="1">
      <c r="A5" s="8" t="s">
        <v>635</v>
      </c>
      <c r="B5" s="9">
        <f>SUM(Gesamt!S52)</f>
        <v>0</v>
      </c>
      <c r="E5" s="21"/>
      <c r="F5" s="29">
        <f>SUM(F2:F4)</f>
        <v>8</v>
      </c>
    </row>
    <row r="6" spans="1:2" ht="13.5" thickTop="1">
      <c r="A6" s="8" t="s">
        <v>397</v>
      </c>
      <c r="B6" s="9">
        <f>SUM(Gesamt!S79)</f>
        <v>0</v>
      </c>
    </row>
    <row r="7" spans="1:6" ht="12.75">
      <c r="A7" s="8" t="s">
        <v>636</v>
      </c>
      <c r="B7" s="9">
        <f>SUM(Gesamt!S99)</f>
        <v>3</v>
      </c>
      <c r="D7" s="25"/>
      <c r="E7" s="26"/>
      <c r="F7" s="26"/>
    </row>
    <row r="8" spans="1:2" ht="12.75">
      <c r="A8" s="8" t="s">
        <v>637</v>
      </c>
      <c r="B8" s="9">
        <f>SUM(Gesamt!S100)</f>
        <v>0</v>
      </c>
    </row>
    <row r="9" spans="1:2" ht="12.75">
      <c r="A9" s="8" t="s">
        <v>638</v>
      </c>
      <c r="B9" s="9">
        <f>SUM(Gesamt!S110)</f>
        <v>7</v>
      </c>
    </row>
    <row r="10" spans="1:2" ht="12.75">
      <c r="A10" s="8" t="s">
        <v>341</v>
      </c>
      <c r="B10" s="9">
        <f>SUM(Gesamt!S130)</f>
        <v>-2</v>
      </c>
    </row>
    <row r="11" spans="1:2" ht="12.75">
      <c r="A11" s="10" t="s">
        <v>9</v>
      </c>
      <c r="B11" s="11">
        <f>SUM(B5:B10)</f>
        <v>8</v>
      </c>
    </row>
    <row r="12" spans="1:2" ht="12.75">
      <c r="A12" s="8" t="s">
        <v>203</v>
      </c>
      <c r="B12" s="9">
        <f>SUM(Gesamt!S165)</f>
        <v>19</v>
      </c>
    </row>
    <row r="13" spans="1:2" ht="12.75">
      <c r="A13" s="8" t="s">
        <v>239</v>
      </c>
      <c r="B13" s="9">
        <f>SUM(Gesamt!S188)</f>
        <v>6</v>
      </c>
    </row>
    <row r="14" spans="1:2" ht="12.75">
      <c r="A14" s="18" t="s">
        <v>639</v>
      </c>
      <c r="B14" s="9">
        <f>SUM(Gesamt!S214)</f>
        <v>17</v>
      </c>
    </row>
    <row r="15" spans="1:2" ht="12.75">
      <c r="A15" s="8" t="s">
        <v>241</v>
      </c>
      <c r="B15" s="9">
        <f>SUM(Gesamt!S251)</f>
        <v>11</v>
      </c>
    </row>
    <row r="16" spans="1:2" ht="12.75">
      <c r="A16" s="8" t="s">
        <v>640</v>
      </c>
      <c r="B16" s="9">
        <f>SUM(Gesamt!S264)</f>
        <v>16</v>
      </c>
    </row>
    <row r="17" spans="1:2" ht="12.75">
      <c r="A17" s="8" t="s">
        <v>131</v>
      </c>
      <c r="B17" s="9">
        <f>SUM(Gesamt!S281)</f>
        <v>15</v>
      </c>
    </row>
    <row r="18" spans="1:2" ht="12.75">
      <c r="A18" s="8" t="s">
        <v>261</v>
      </c>
      <c r="B18" s="9">
        <f>SUM(Gesamt!S334)</f>
        <v>14</v>
      </c>
    </row>
    <row r="19" spans="1:2" ht="12.75">
      <c r="A19" s="8" t="s">
        <v>641</v>
      </c>
      <c r="B19" s="9">
        <f>SUM(Gesamt!S349)</f>
        <v>5</v>
      </c>
    </row>
    <row r="20" spans="1:2" ht="12.75">
      <c r="A20" s="8" t="s">
        <v>265</v>
      </c>
      <c r="B20" s="9">
        <f>SUM(Gesamt!S368)</f>
        <v>18</v>
      </c>
    </row>
    <row r="21" spans="1:2" ht="12.75">
      <c r="A21" s="10" t="s">
        <v>10</v>
      </c>
      <c r="B21" s="11">
        <f>SUM(B12:B20)</f>
        <v>121</v>
      </c>
    </row>
    <row r="22" spans="1:2" ht="13.5" thickBot="1">
      <c r="A22" s="10" t="s">
        <v>8</v>
      </c>
      <c r="B22" s="29">
        <f>SUM(B21,B11,B4)</f>
        <v>135</v>
      </c>
    </row>
    <row r="23" ht="13.5" thickTop="1"/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F5" sqref="F5"/>
    </sheetView>
  </sheetViews>
  <sheetFormatPr defaultColWidth="11.421875" defaultRowHeight="12.75"/>
  <cols>
    <col min="1" max="1" width="18.8515625" style="18" bestFit="1" customWidth="1"/>
    <col min="2" max="2" width="12.00390625" style="18" bestFit="1" customWidth="1"/>
    <col min="3" max="3" width="11.421875" style="18" customWidth="1"/>
    <col min="4" max="4" width="12.8515625" style="18" bestFit="1" customWidth="1"/>
    <col min="5" max="5" width="4.8515625" style="20" bestFit="1" customWidth="1"/>
    <col min="6" max="6" width="7.28125" style="20" bestFit="1" customWidth="1"/>
    <col min="7" max="16384" width="11.421875" style="18" customWidth="1"/>
  </cols>
  <sheetData>
    <row r="1" spans="1:6" ht="12.75">
      <c r="A1" s="10" t="s">
        <v>5</v>
      </c>
      <c r="B1" s="11" t="s">
        <v>313</v>
      </c>
      <c r="D1" s="10" t="s">
        <v>367</v>
      </c>
      <c r="E1" s="11" t="s">
        <v>373</v>
      </c>
      <c r="F1" s="11" t="s">
        <v>415</v>
      </c>
    </row>
    <row r="2" spans="1:6" ht="12.75">
      <c r="A2" s="8" t="s">
        <v>355</v>
      </c>
      <c r="B2" s="9">
        <f>SUM(Gesamt!T12)</f>
        <v>0</v>
      </c>
      <c r="D2" s="18" t="s">
        <v>387</v>
      </c>
      <c r="E2" s="20" t="s">
        <v>368</v>
      </c>
      <c r="F2" s="20">
        <f>SUM(Gesamt!H164)</f>
        <v>0</v>
      </c>
    </row>
    <row r="3" spans="1:6" ht="12.75">
      <c r="A3" s="8" t="s">
        <v>644</v>
      </c>
      <c r="B3" s="9">
        <f>SUM(Gesamt!T17)</f>
        <v>5</v>
      </c>
      <c r="D3" s="8" t="s">
        <v>148</v>
      </c>
      <c r="E3" s="20" t="s">
        <v>368</v>
      </c>
      <c r="F3" s="20">
        <f>SUM(Gesamt!H195)</f>
        <v>0</v>
      </c>
    </row>
    <row r="4" spans="1:6" ht="12.75">
      <c r="A4" s="10" t="s">
        <v>11</v>
      </c>
      <c r="B4" s="11">
        <f>SUM(B2:B3)</f>
        <v>5</v>
      </c>
      <c r="D4" s="8" t="s">
        <v>240</v>
      </c>
      <c r="E4" s="20" t="s">
        <v>368</v>
      </c>
      <c r="F4" s="20">
        <f>SUM(Gesamt!H199)</f>
        <v>0</v>
      </c>
    </row>
    <row r="5" spans="1:6" ht="12.75">
      <c r="A5" s="8" t="s">
        <v>645</v>
      </c>
      <c r="B5" s="9">
        <f>SUM(Gesamt!T41)</f>
        <v>3</v>
      </c>
      <c r="D5" s="8" t="s">
        <v>376</v>
      </c>
      <c r="E5" s="20" t="s">
        <v>368</v>
      </c>
      <c r="F5" s="20">
        <f>SUM(Gesamt!H323)</f>
        <v>5</v>
      </c>
    </row>
    <row r="6" spans="1:6" ht="12.75">
      <c r="A6" s="8" t="s">
        <v>436</v>
      </c>
      <c r="B6" s="9">
        <f>SUM(Gesamt!T46)</f>
        <v>8</v>
      </c>
      <c r="D6" s="18" t="s">
        <v>650</v>
      </c>
      <c r="E6" s="20" t="s">
        <v>369</v>
      </c>
      <c r="F6" s="20">
        <f>SUM(Gesamt!H144)</f>
        <v>0</v>
      </c>
    </row>
    <row r="7" spans="1:6" ht="13.5" thickBot="1">
      <c r="A7" s="8" t="s">
        <v>336</v>
      </c>
      <c r="B7" s="9">
        <f>SUM(Gesamt!T64)</f>
        <v>3</v>
      </c>
      <c r="F7" s="29">
        <f>SUM(F2:F6)</f>
        <v>5</v>
      </c>
    </row>
    <row r="8" spans="1:2" ht="13.5" thickTop="1">
      <c r="A8" s="8" t="s">
        <v>122</v>
      </c>
      <c r="B8" s="9">
        <f>SUM(Gesamt!T68)</f>
        <v>5</v>
      </c>
    </row>
    <row r="9" spans="1:2" ht="12.75">
      <c r="A9" s="8" t="s">
        <v>210</v>
      </c>
      <c r="B9" s="9">
        <f>SUM(Gesamt!T85)</f>
        <v>16</v>
      </c>
    </row>
    <row r="10" spans="1:6" ht="12.75">
      <c r="A10" s="8" t="s">
        <v>646</v>
      </c>
      <c r="B10" s="9">
        <f>SUM(Gesamt!T155)</f>
        <v>1</v>
      </c>
      <c r="D10" s="25"/>
      <c r="E10" s="26"/>
      <c r="F10" s="26"/>
    </row>
    <row r="11" spans="1:2" ht="12.75">
      <c r="A11" s="10" t="s">
        <v>9</v>
      </c>
      <c r="B11" s="11">
        <f>SUM(B5:B10)</f>
        <v>36</v>
      </c>
    </row>
    <row r="12" spans="1:2" ht="12.75">
      <c r="A12" s="8" t="s">
        <v>129</v>
      </c>
      <c r="B12" s="9">
        <f>SUM(Gesamt!T162)</f>
        <v>2</v>
      </c>
    </row>
    <row r="13" spans="1:2" ht="12.75">
      <c r="A13" s="18" t="s">
        <v>387</v>
      </c>
      <c r="B13" s="9">
        <f>SUM(Gesamt!T163)</f>
        <v>3</v>
      </c>
    </row>
    <row r="14" spans="1:2" ht="12.75">
      <c r="A14" s="16" t="s">
        <v>411</v>
      </c>
      <c r="B14" s="9">
        <f>SUM(Gesamt!T174)</f>
        <v>11</v>
      </c>
    </row>
    <row r="15" spans="1:2" ht="12.75">
      <c r="A15" s="16" t="s">
        <v>146</v>
      </c>
      <c r="B15" s="9">
        <f>SUM(Gesamt!T178)</f>
        <v>14</v>
      </c>
    </row>
    <row r="16" spans="1:2" ht="12.75">
      <c r="A16" s="8" t="s">
        <v>647</v>
      </c>
      <c r="B16" s="9">
        <f>SUM(Gesamt!T187)</f>
        <v>2</v>
      </c>
    </row>
    <row r="17" spans="1:2" ht="12.75">
      <c r="A17" s="8" t="s">
        <v>148</v>
      </c>
      <c r="B17" s="9">
        <f>SUM(Gesamt!T194)</f>
        <v>9</v>
      </c>
    </row>
    <row r="18" spans="1:2" ht="12.75">
      <c r="A18" s="8" t="s">
        <v>240</v>
      </c>
      <c r="B18" s="9">
        <f>SUM(Gesamt!T198)</f>
        <v>8</v>
      </c>
    </row>
    <row r="19" spans="1:2" ht="12.75">
      <c r="A19" s="8" t="s">
        <v>648</v>
      </c>
      <c r="B19" s="9">
        <f>SUM(Gesamt!T244)</f>
        <v>16</v>
      </c>
    </row>
    <row r="20" spans="1:2" ht="12.75">
      <c r="A20" s="18" t="s">
        <v>251</v>
      </c>
      <c r="B20" s="9">
        <f>SUM(Gesamt!T297)</f>
        <v>17</v>
      </c>
    </row>
    <row r="21" spans="1:2" ht="12.75">
      <c r="A21" s="8" t="s">
        <v>649</v>
      </c>
      <c r="B21" s="9">
        <f>SUM(Gesamt!T305)</f>
        <v>8</v>
      </c>
    </row>
    <row r="22" spans="1:2" ht="12.75">
      <c r="A22" s="8" t="s">
        <v>376</v>
      </c>
      <c r="B22" s="9">
        <f>SUM(Gesamt!T322)</f>
        <v>0</v>
      </c>
    </row>
    <row r="23" spans="1:2" ht="12.75">
      <c r="A23" s="10" t="s">
        <v>10</v>
      </c>
      <c r="B23" s="11">
        <f>SUM(B12:B22)</f>
        <v>90</v>
      </c>
    </row>
    <row r="24" spans="1:2" ht="13.5" thickBot="1">
      <c r="A24" s="10" t="s">
        <v>8</v>
      </c>
      <c r="B24" s="29">
        <f>SUM(B23,B11,B4)</f>
        <v>131</v>
      </c>
    </row>
    <row r="25" ht="13.5" thickTop="1"/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22" sqref="B22"/>
    </sheetView>
  </sheetViews>
  <sheetFormatPr defaultColWidth="11.421875" defaultRowHeight="12.75"/>
  <cols>
    <col min="1" max="1" width="17.421875" style="18" bestFit="1" customWidth="1"/>
    <col min="2" max="2" width="9.421875" style="18" bestFit="1" customWidth="1"/>
    <col min="3" max="3" width="11.421875" style="18" customWidth="1"/>
    <col min="4" max="4" width="17.28125" style="18" bestFit="1" customWidth="1"/>
    <col min="5" max="5" width="4.8515625" style="20" bestFit="1" customWidth="1"/>
    <col min="6" max="6" width="7.28125" style="20" bestFit="1" customWidth="1"/>
    <col min="7" max="16384" width="11.421875" style="18" customWidth="1"/>
  </cols>
  <sheetData>
    <row r="1" spans="1:6" ht="12.75">
      <c r="A1" s="10" t="s">
        <v>5</v>
      </c>
      <c r="B1" s="11" t="s">
        <v>651</v>
      </c>
      <c r="D1" s="10" t="s">
        <v>367</v>
      </c>
      <c r="E1" s="11" t="s">
        <v>373</v>
      </c>
      <c r="F1" s="11" t="s">
        <v>415</v>
      </c>
    </row>
    <row r="2" spans="1:6" ht="12.75">
      <c r="A2" s="8" t="s">
        <v>652</v>
      </c>
      <c r="B2" s="9">
        <f>SUM(Gesamt!U18)</f>
        <v>0</v>
      </c>
      <c r="D2" s="18" t="s">
        <v>659</v>
      </c>
      <c r="E2" s="20" t="s">
        <v>369</v>
      </c>
      <c r="F2" s="20">
        <f>SUM(Gesamt!H43)</f>
        <v>0</v>
      </c>
    </row>
    <row r="3" spans="1:6" ht="12.75">
      <c r="A3" s="8" t="s">
        <v>121</v>
      </c>
      <c r="B3" s="9">
        <f>SUM(Gesamt!U26)</f>
        <v>20</v>
      </c>
      <c r="D3" s="18" t="s">
        <v>660</v>
      </c>
      <c r="E3" s="20" t="s">
        <v>0</v>
      </c>
      <c r="F3" s="20">
        <f>SUM(Gesamt!H7)</f>
        <v>0</v>
      </c>
    </row>
    <row r="4" spans="1:6" ht="12.75">
      <c r="A4" s="10" t="s">
        <v>11</v>
      </c>
      <c r="B4" s="11">
        <f>SUM(B2:B3)</f>
        <v>20</v>
      </c>
      <c r="D4" s="8" t="s">
        <v>661</v>
      </c>
      <c r="E4" s="20" t="s">
        <v>368</v>
      </c>
      <c r="F4" s="20">
        <f>SUM(Gesamt!H265)</f>
        <v>0</v>
      </c>
    </row>
    <row r="5" spans="1:6" ht="13.5" thickBot="1">
      <c r="A5" s="8" t="s">
        <v>653</v>
      </c>
      <c r="B5" s="9">
        <f>SUM(Gesamt!U59)</f>
        <v>15</v>
      </c>
      <c r="F5" s="29">
        <f>SUM(F2:F4)</f>
        <v>0</v>
      </c>
    </row>
    <row r="6" spans="1:4" ht="13.5" thickTop="1">
      <c r="A6" s="8" t="s">
        <v>366</v>
      </c>
      <c r="B6" s="9">
        <f>SUM(Gesamt!U61)</f>
        <v>-3</v>
      </c>
      <c r="D6" s="24"/>
    </row>
    <row r="7" spans="1:6" ht="12.75">
      <c r="A7" s="16" t="s">
        <v>136</v>
      </c>
      <c r="B7" s="9">
        <f>SUM(Gesamt!U72)</f>
        <v>8</v>
      </c>
      <c r="D7" s="8"/>
      <c r="E7" s="9"/>
      <c r="F7" s="9"/>
    </row>
    <row r="8" spans="1:2" ht="12.75">
      <c r="A8" s="8" t="s">
        <v>235</v>
      </c>
      <c r="B8" s="9">
        <f>SUM(Gesamt!U104)</f>
        <v>5</v>
      </c>
    </row>
    <row r="9" spans="1:2" ht="12.75">
      <c r="A9" s="8" t="s">
        <v>144</v>
      </c>
      <c r="B9" s="9">
        <f>SUM(Gesamt!U116)</f>
        <v>3</v>
      </c>
    </row>
    <row r="10" spans="1:2" ht="12.75">
      <c r="A10" s="8" t="s">
        <v>372</v>
      </c>
      <c r="B10" s="9">
        <f>SUM(Gesamt!U154)</f>
        <v>1</v>
      </c>
    </row>
    <row r="11" spans="1:2" ht="12.75">
      <c r="A11" s="10" t="s">
        <v>9</v>
      </c>
      <c r="B11" s="11">
        <f>SUM(B5:B10)</f>
        <v>29</v>
      </c>
    </row>
    <row r="12" spans="1:2" ht="12.75">
      <c r="A12" s="18" t="s">
        <v>223</v>
      </c>
      <c r="B12" s="9">
        <f>SUM(Gesamt!U168)</f>
        <v>-1</v>
      </c>
    </row>
    <row r="13" spans="1:2" ht="12.75">
      <c r="A13" s="8" t="s">
        <v>108</v>
      </c>
      <c r="B13" s="9">
        <f>SUM(Gesamt!U184)</f>
        <v>16</v>
      </c>
    </row>
    <row r="14" spans="1:2" ht="12.75">
      <c r="A14" s="8" t="s">
        <v>654</v>
      </c>
      <c r="B14" s="9">
        <f>SUM(Gesamt!U236)</f>
        <v>1</v>
      </c>
    </row>
    <row r="15" spans="1:2" ht="12.75">
      <c r="A15" s="8" t="s">
        <v>655</v>
      </c>
      <c r="B15" s="9">
        <f>SUM(Gesamt!U247)</f>
        <v>19</v>
      </c>
    </row>
    <row r="16" spans="1:2" ht="12.75">
      <c r="A16" s="8" t="s">
        <v>656</v>
      </c>
      <c r="B16" s="9">
        <f>SUM(Gesamt!U259)</f>
        <v>0</v>
      </c>
    </row>
    <row r="17" spans="1:2" ht="12.75">
      <c r="A17" s="8" t="s">
        <v>321</v>
      </c>
      <c r="B17" s="9">
        <f>SUM(Gesamt!U283)</f>
        <v>1</v>
      </c>
    </row>
    <row r="18" spans="1:2" ht="12.75">
      <c r="A18" s="8" t="s">
        <v>657</v>
      </c>
      <c r="B18" s="9">
        <f>SUM(Gesamt!U306)</f>
        <v>6</v>
      </c>
    </row>
    <row r="19" spans="1:2" ht="12.75">
      <c r="A19" s="18" t="s">
        <v>658</v>
      </c>
      <c r="B19" s="9">
        <f>SUM(Gesamt!U312)</f>
        <v>10</v>
      </c>
    </row>
    <row r="20" spans="1:2" ht="12.75">
      <c r="A20" s="8" t="s">
        <v>244</v>
      </c>
      <c r="B20" s="9">
        <f>SUM(Gesamt!U372)</f>
        <v>8</v>
      </c>
    </row>
    <row r="21" spans="1:2" ht="12.75">
      <c r="A21" s="10" t="s">
        <v>10</v>
      </c>
      <c r="B21" s="11">
        <f>SUM(B12:B20)</f>
        <v>60</v>
      </c>
    </row>
    <row r="22" spans="1:2" ht="13.5" thickBot="1">
      <c r="A22" s="10" t="s">
        <v>8</v>
      </c>
      <c r="B22" s="29">
        <f>SUM(B21,B11,B4)</f>
        <v>109</v>
      </c>
    </row>
    <row r="23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22" sqref="B22"/>
    </sheetView>
  </sheetViews>
  <sheetFormatPr defaultColWidth="11.421875" defaultRowHeight="12.75"/>
  <cols>
    <col min="1" max="1" width="20.8515625" style="18" bestFit="1" customWidth="1"/>
    <col min="2" max="2" width="10.8515625" style="18" bestFit="1" customWidth="1"/>
    <col min="3" max="3" width="11.421875" style="18" customWidth="1"/>
    <col min="4" max="4" width="14.00390625" style="18" bestFit="1" customWidth="1"/>
    <col min="5" max="5" width="4.8515625" style="20" bestFit="1" customWidth="1"/>
    <col min="6" max="6" width="7.28125" style="20" bestFit="1" customWidth="1"/>
    <col min="7" max="16384" width="11.421875" style="18" customWidth="1"/>
  </cols>
  <sheetData>
    <row r="1" spans="1:6" ht="12.75">
      <c r="A1" s="10" t="s">
        <v>5</v>
      </c>
      <c r="B1" s="11" t="s">
        <v>312</v>
      </c>
      <c r="D1" s="10" t="s">
        <v>367</v>
      </c>
      <c r="E1" s="11" t="s">
        <v>373</v>
      </c>
      <c r="F1" s="11" t="s">
        <v>415</v>
      </c>
    </row>
    <row r="2" spans="1:6" ht="12.75">
      <c r="A2" s="8" t="s">
        <v>358</v>
      </c>
      <c r="B2" s="9">
        <f>SUM(Gesamt!V4)</f>
        <v>0</v>
      </c>
      <c r="D2" s="18" t="s">
        <v>356</v>
      </c>
      <c r="E2" s="20" t="s">
        <v>368</v>
      </c>
      <c r="F2" s="20">
        <f>SUM(Gesamt!H169)</f>
        <v>0</v>
      </c>
    </row>
    <row r="3" spans="1:6" ht="12.75">
      <c r="A3" s="8" t="s">
        <v>227</v>
      </c>
      <c r="B3" s="9">
        <f>SUM(Gesamt!V10)</f>
        <v>5</v>
      </c>
      <c r="D3" s="18" t="s">
        <v>267</v>
      </c>
      <c r="E3" s="20" t="s">
        <v>369</v>
      </c>
      <c r="F3" s="20">
        <f>SUM(Gesamt!H80)</f>
        <v>0</v>
      </c>
    </row>
    <row r="4" spans="1:6" ht="12.75">
      <c r="A4" s="10" t="s">
        <v>11</v>
      </c>
      <c r="B4" s="11">
        <f>SUM(B2:B3)</f>
        <v>5</v>
      </c>
      <c r="D4" s="18" t="s">
        <v>347</v>
      </c>
      <c r="E4" s="20" t="s">
        <v>368</v>
      </c>
      <c r="F4" s="20">
        <f>SUM(Gesamt!H263)</f>
        <v>0</v>
      </c>
    </row>
    <row r="5" spans="1:6" ht="13.5" thickBot="1">
      <c r="A5" s="8" t="s">
        <v>378</v>
      </c>
      <c r="B5" s="9">
        <f>SUM(Gesamt!V58)</f>
        <v>1</v>
      </c>
      <c r="D5" s="24"/>
      <c r="F5" s="29">
        <f>SUM(F2:F4)</f>
        <v>0</v>
      </c>
    </row>
    <row r="6" spans="1:2" ht="13.5" thickTop="1">
      <c r="A6" s="8" t="s">
        <v>327</v>
      </c>
      <c r="B6" s="9">
        <f>SUM(Gesamt!V62)</f>
        <v>9</v>
      </c>
    </row>
    <row r="7" spans="1:2" ht="12.75">
      <c r="A7" s="8" t="s">
        <v>133</v>
      </c>
      <c r="B7" s="9">
        <f>SUM(Gesamt!V67)</f>
        <v>1</v>
      </c>
    </row>
    <row r="8" spans="1:6" ht="12.75">
      <c r="A8" s="8" t="s">
        <v>662</v>
      </c>
      <c r="B8" s="9">
        <f>SUM(Gesamt!V120)</f>
        <v>7</v>
      </c>
      <c r="D8" s="25"/>
      <c r="E8" s="26"/>
      <c r="F8" s="26"/>
    </row>
    <row r="9" spans="1:2" ht="12.75">
      <c r="A9" s="8" t="s">
        <v>663</v>
      </c>
      <c r="B9" s="9">
        <f>SUM(Gesamt!V153)</f>
        <v>3</v>
      </c>
    </row>
    <row r="10" spans="1:2" ht="12.75">
      <c r="A10" s="8" t="s">
        <v>119</v>
      </c>
      <c r="B10" s="9">
        <f>SUM(Gesamt!V156)</f>
        <v>3</v>
      </c>
    </row>
    <row r="11" spans="1:2" ht="12.75">
      <c r="A11" s="10" t="s">
        <v>9</v>
      </c>
      <c r="B11" s="11">
        <f>SUM(B5:B10)</f>
        <v>24</v>
      </c>
    </row>
    <row r="12" spans="1:2" ht="12.75">
      <c r="A12" s="8" t="s">
        <v>404</v>
      </c>
      <c r="B12" s="9">
        <f>SUM(Gesamt!V161)</f>
        <v>4</v>
      </c>
    </row>
    <row r="13" spans="1:2" ht="12.75">
      <c r="A13" s="16" t="s">
        <v>248</v>
      </c>
      <c r="B13" s="9">
        <f>SUM(Gesamt!V170)</f>
        <v>9</v>
      </c>
    </row>
    <row r="14" spans="1:2" ht="12.75">
      <c r="A14" s="8" t="s">
        <v>380</v>
      </c>
      <c r="B14" s="9">
        <f>SUM(Gesamt!V173)</f>
        <v>8</v>
      </c>
    </row>
    <row r="15" spans="1:2" ht="12.75">
      <c r="A15" s="8" t="s">
        <v>104</v>
      </c>
      <c r="B15" s="9">
        <f>SUM(Gesamt!V212)</f>
        <v>8</v>
      </c>
    </row>
    <row r="16" spans="1:2" ht="12.75">
      <c r="A16" s="8" t="s">
        <v>224</v>
      </c>
      <c r="B16" s="9">
        <f>SUM(Gesamt!V213)</f>
        <v>10</v>
      </c>
    </row>
    <row r="17" spans="1:2" ht="12.75">
      <c r="A17" s="16" t="s">
        <v>232</v>
      </c>
      <c r="B17" s="9">
        <f>SUM(Gesamt!V272)</f>
        <v>5</v>
      </c>
    </row>
    <row r="18" spans="1:2" ht="12.75">
      <c r="A18" s="8" t="s">
        <v>132</v>
      </c>
      <c r="B18" s="9">
        <f>SUM(Gesamt!V291)</f>
        <v>5</v>
      </c>
    </row>
    <row r="19" spans="1:2" ht="12.75">
      <c r="A19" s="8" t="s">
        <v>226</v>
      </c>
      <c r="B19" s="9">
        <f>SUM(Gesamt!V315)</f>
        <v>12</v>
      </c>
    </row>
    <row r="20" spans="1:2" ht="12.75">
      <c r="A20" s="8" t="s">
        <v>664</v>
      </c>
      <c r="B20" s="9">
        <f>SUM(Gesamt!V364)</f>
        <v>19</v>
      </c>
    </row>
    <row r="21" spans="1:2" ht="12.75">
      <c r="A21" s="10" t="s">
        <v>10</v>
      </c>
      <c r="B21" s="11">
        <f>SUM(B12:B20)</f>
        <v>80</v>
      </c>
    </row>
    <row r="22" spans="1:2" ht="13.5" thickBot="1">
      <c r="A22" s="10" t="s">
        <v>8</v>
      </c>
      <c r="B22" s="29">
        <f>SUM(B21,B11,B4)</f>
        <v>109</v>
      </c>
    </row>
    <row r="23" ht="13.5" thickTop="1"/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11" sqref="C11"/>
    </sheetView>
  </sheetViews>
  <sheetFormatPr defaultColWidth="11.421875" defaultRowHeight="12.75"/>
  <cols>
    <col min="1" max="1" width="17.421875" style="18" bestFit="1" customWidth="1"/>
    <col min="2" max="2" width="8.7109375" style="18" bestFit="1" customWidth="1"/>
    <col min="3" max="3" width="11.421875" style="18" customWidth="1"/>
    <col min="4" max="4" width="17.00390625" style="18" bestFit="1" customWidth="1"/>
    <col min="5" max="5" width="4.8515625" style="20" bestFit="1" customWidth="1"/>
    <col min="6" max="6" width="7.28125" style="20" bestFit="1" customWidth="1"/>
    <col min="7" max="16384" width="11.421875" style="18" customWidth="1"/>
  </cols>
  <sheetData>
    <row r="1" spans="1:6" ht="12.75">
      <c r="A1" s="10" t="s">
        <v>5</v>
      </c>
      <c r="B1" s="11" t="s">
        <v>665</v>
      </c>
      <c r="D1" s="10" t="s">
        <v>367</v>
      </c>
      <c r="E1" s="11" t="s">
        <v>373</v>
      </c>
      <c r="F1" s="11" t="s">
        <v>415</v>
      </c>
    </row>
    <row r="2" spans="1:6" ht="12.75">
      <c r="A2" s="8" t="s">
        <v>209</v>
      </c>
      <c r="B2" s="9">
        <f>SUM(Gesamt!W6)</f>
        <v>5</v>
      </c>
      <c r="D2" s="24" t="s">
        <v>670</v>
      </c>
      <c r="E2" s="20" t="s">
        <v>369</v>
      </c>
      <c r="F2" s="20">
        <f>SUM(Gesamt!H73)</f>
        <v>0</v>
      </c>
    </row>
    <row r="3" spans="1:6" ht="12.75">
      <c r="A3" s="8" t="s">
        <v>666</v>
      </c>
      <c r="B3" s="9">
        <f>SUM(Gesamt!W36)</f>
        <v>0</v>
      </c>
      <c r="D3" s="18" t="s">
        <v>392</v>
      </c>
      <c r="E3" s="20" t="s">
        <v>368</v>
      </c>
      <c r="F3" s="20">
        <f>SUM(Gesamt!H241)</f>
        <v>0</v>
      </c>
    </row>
    <row r="4" spans="1:6" ht="12.75">
      <c r="A4" s="10" t="s">
        <v>11</v>
      </c>
      <c r="B4" s="11">
        <f>SUM(B2:B3)</f>
        <v>5</v>
      </c>
      <c r="D4" s="8" t="s">
        <v>394</v>
      </c>
      <c r="E4" s="20" t="s">
        <v>368</v>
      </c>
      <c r="F4" s="20">
        <f>SUM(Gesamt!H329)</f>
        <v>2</v>
      </c>
    </row>
    <row r="5" spans="1:6" ht="12.75">
      <c r="A5" s="8" t="s">
        <v>246</v>
      </c>
      <c r="B5" s="9">
        <f>SUM(Gesamt!W63)</f>
        <v>6</v>
      </c>
      <c r="D5" s="8" t="s">
        <v>262</v>
      </c>
      <c r="E5" s="20" t="s">
        <v>368</v>
      </c>
      <c r="F5" s="20">
        <f>SUM(Gesamt!H345)</f>
        <v>1</v>
      </c>
    </row>
    <row r="6" spans="1:6" ht="13.5" thickBot="1">
      <c r="A6" s="8" t="s">
        <v>208</v>
      </c>
      <c r="B6" s="9">
        <f>SUM(Gesamt!W94)</f>
        <v>7</v>
      </c>
      <c r="F6" s="29">
        <f>SUM(F2:F5)</f>
        <v>3</v>
      </c>
    </row>
    <row r="7" spans="1:6" ht="13.5" thickTop="1">
      <c r="A7" s="8" t="s">
        <v>390</v>
      </c>
      <c r="B7" s="9">
        <f>SUM(Gesamt!W111)</f>
        <v>2</v>
      </c>
      <c r="D7" s="16"/>
      <c r="E7" s="9"/>
      <c r="F7" s="9"/>
    </row>
    <row r="8" spans="1:2" ht="12.75">
      <c r="A8" s="8" t="s">
        <v>222</v>
      </c>
      <c r="B8" s="9">
        <f>SUM(Gesamt!W122)</f>
        <v>0</v>
      </c>
    </row>
    <row r="9" spans="1:2" ht="12.75">
      <c r="A9" s="8" t="s">
        <v>145</v>
      </c>
      <c r="B9" s="9">
        <f>SUM(Gesamt!W126)</f>
        <v>1</v>
      </c>
    </row>
    <row r="10" spans="1:4" ht="12.75">
      <c r="A10" s="8" t="s">
        <v>114</v>
      </c>
      <c r="B10" s="9">
        <f>SUM(Gesamt!W157)</f>
        <v>3</v>
      </c>
      <c r="D10" s="24"/>
    </row>
    <row r="11" spans="1:2" ht="12.75">
      <c r="A11" s="10" t="s">
        <v>9</v>
      </c>
      <c r="B11" s="11">
        <f>SUM(B5:B10)</f>
        <v>19</v>
      </c>
    </row>
    <row r="12" spans="1:2" ht="12.75">
      <c r="A12" s="8" t="s">
        <v>667</v>
      </c>
      <c r="B12" s="9">
        <f>SUM(Gesamt!W229)</f>
        <v>4</v>
      </c>
    </row>
    <row r="13" spans="1:2" ht="12.75">
      <c r="A13" s="8" t="s">
        <v>120</v>
      </c>
      <c r="B13" s="9">
        <f>SUM(Gesamt!W250)</f>
        <v>8</v>
      </c>
    </row>
    <row r="14" spans="1:2" ht="12.75">
      <c r="A14" s="16" t="s">
        <v>139</v>
      </c>
      <c r="B14" s="9">
        <f>SUM(Gesamt!W252)</f>
        <v>-3</v>
      </c>
    </row>
    <row r="15" spans="1:2" ht="12.75">
      <c r="A15" s="8" t="s">
        <v>668</v>
      </c>
      <c r="B15" s="9">
        <f>SUM(Gesamt!W287)</f>
        <v>0</v>
      </c>
    </row>
    <row r="16" spans="1:2" ht="12.75">
      <c r="A16" s="8" t="s">
        <v>155</v>
      </c>
      <c r="B16" s="9">
        <f>SUM(Gesamt!W321)</f>
        <v>9</v>
      </c>
    </row>
    <row r="17" spans="1:2" ht="12.75">
      <c r="A17" s="8" t="s">
        <v>394</v>
      </c>
      <c r="B17" s="9">
        <f>SUM(Gesamt!W328)</f>
        <v>1</v>
      </c>
    </row>
    <row r="18" spans="1:2" ht="12.75">
      <c r="A18" s="8" t="s">
        <v>262</v>
      </c>
      <c r="B18" s="9">
        <f>SUM(Gesamt!W344)</f>
        <v>0</v>
      </c>
    </row>
    <row r="19" spans="1:2" ht="12.75">
      <c r="A19" s="8" t="s">
        <v>669</v>
      </c>
      <c r="B19" s="9">
        <f>SUM(Gesamt!W355)</f>
        <v>0</v>
      </c>
    </row>
    <row r="20" spans="1:2" ht="12.75">
      <c r="A20" s="8" t="s">
        <v>270</v>
      </c>
      <c r="B20" s="9">
        <f>SUM(Gesamt!W367)</f>
        <v>5</v>
      </c>
    </row>
    <row r="21" spans="1:2" ht="12.75">
      <c r="A21" s="8" t="s">
        <v>252</v>
      </c>
      <c r="B21" s="9">
        <f>SUM(Gesamt!W370)</f>
        <v>-6</v>
      </c>
    </row>
    <row r="22" spans="1:2" ht="12.75">
      <c r="A22" s="10" t="s">
        <v>10</v>
      </c>
      <c r="B22" s="11">
        <f>SUM(B12:B21)</f>
        <v>18</v>
      </c>
    </row>
    <row r="23" spans="1:2" ht="13.5" thickBot="1">
      <c r="A23" s="10" t="s">
        <v>8</v>
      </c>
      <c r="B23" s="29">
        <f>SUM(B22,B11,B4)</f>
        <v>42</v>
      </c>
    </row>
    <row r="24" ht="13.5" thickTop="1"/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D16" sqref="D16"/>
    </sheetView>
  </sheetViews>
  <sheetFormatPr defaultColWidth="11.421875" defaultRowHeight="12.75"/>
  <cols>
    <col min="1" max="1" width="18.57421875" style="8" bestFit="1" customWidth="1"/>
    <col min="2" max="2" width="15.7109375" style="9" bestFit="1" customWidth="1"/>
    <col min="3" max="3" width="12.28125" style="8" customWidth="1"/>
    <col min="4" max="4" width="17.421875" style="8" bestFit="1" customWidth="1"/>
    <col min="5" max="5" width="4.8515625" style="9" bestFit="1" customWidth="1"/>
    <col min="6" max="6" width="7.28125" style="9" bestFit="1" customWidth="1"/>
    <col min="7" max="16384" width="12.28125" style="8" customWidth="1"/>
  </cols>
  <sheetData>
    <row r="1" spans="1:6" ht="12.75">
      <c r="A1" s="10" t="s">
        <v>5</v>
      </c>
      <c r="B1" s="11" t="s">
        <v>311</v>
      </c>
      <c r="D1" s="10" t="s">
        <v>367</v>
      </c>
      <c r="E1" s="11" t="s">
        <v>373</v>
      </c>
      <c r="F1" s="11" t="s">
        <v>415</v>
      </c>
    </row>
    <row r="2" spans="1:6" ht="12.75">
      <c r="A2" s="8" t="s">
        <v>671</v>
      </c>
      <c r="B2" s="9">
        <f>SUM(Gesamt!X2)</f>
        <v>0</v>
      </c>
      <c r="D2" s="15" t="s">
        <v>674</v>
      </c>
      <c r="E2" s="9" t="s">
        <v>369</v>
      </c>
      <c r="F2" s="9">
        <f>SUM(Gesamt!H66)</f>
        <v>0</v>
      </c>
    </row>
    <row r="3" spans="1:6" ht="12.75">
      <c r="A3" s="8" t="s">
        <v>206</v>
      </c>
      <c r="B3" s="9">
        <f>SUM(Gesamt!X21)</f>
        <v>5</v>
      </c>
      <c r="D3" s="8" t="s">
        <v>320</v>
      </c>
      <c r="E3" s="9" t="s">
        <v>368</v>
      </c>
      <c r="F3" s="9">
        <f>SUM(Gesamt!H266)</f>
        <v>4</v>
      </c>
    </row>
    <row r="4" spans="1:6" s="10" customFormat="1" ht="12.75">
      <c r="A4" s="10" t="s">
        <v>11</v>
      </c>
      <c r="B4" s="11">
        <f>SUM(B2:B3)</f>
        <v>5</v>
      </c>
      <c r="D4" s="8" t="s">
        <v>334</v>
      </c>
      <c r="E4" s="9" t="s">
        <v>368</v>
      </c>
      <c r="F4" s="9">
        <f>SUM(Gesamt!H311)</f>
        <v>2</v>
      </c>
    </row>
    <row r="5" spans="1:6" ht="13.5" thickBot="1">
      <c r="A5" s="15" t="s">
        <v>437</v>
      </c>
      <c r="B5" s="9">
        <f>SUM(Gesamt!X50)</f>
        <v>1</v>
      </c>
      <c r="F5" s="29">
        <f>SUM(F2:F4)</f>
        <v>6</v>
      </c>
    </row>
    <row r="6" spans="1:4" ht="13.5" thickTop="1">
      <c r="A6" s="8" t="s">
        <v>672</v>
      </c>
      <c r="B6" s="9">
        <f>SUM(Gesamt!X51)</f>
        <v>3</v>
      </c>
      <c r="D6" s="16"/>
    </row>
    <row r="7" spans="1:2" ht="12.75">
      <c r="A7" s="15" t="s">
        <v>245</v>
      </c>
      <c r="B7" s="9">
        <f>SUM(Gesamt!X57)</f>
        <v>-2</v>
      </c>
    </row>
    <row r="8" spans="1:2" ht="12.75">
      <c r="A8" s="15" t="s">
        <v>128</v>
      </c>
      <c r="B8" s="9">
        <f>SUM(Gesamt!X71)</f>
        <v>0</v>
      </c>
    </row>
    <row r="9" spans="1:6" ht="12.75">
      <c r="A9" s="16" t="s">
        <v>330</v>
      </c>
      <c r="B9" s="9">
        <f>SUM(Gesamt!X92)</f>
        <v>0</v>
      </c>
      <c r="D9" s="25"/>
      <c r="E9" s="26"/>
      <c r="F9" s="26"/>
    </row>
    <row r="10" spans="1:2" ht="12.75">
      <c r="A10" s="15" t="s">
        <v>211</v>
      </c>
      <c r="B10" s="9">
        <f>SUM(Gesamt!X149)</f>
        <v>11</v>
      </c>
    </row>
    <row r="11" spans="1:6" s="10" customFormat="1" ht="12.75">
      <c r="A11" s="10" t="s">
        <v>9</v>
      </c>
      <c r="B11" s="11">
        <f>SUM(B5:B10)</f>
        <v>13</v>
      </c>
      <c r="E11" s="11"/>
      <c r="F11" s="11"/>
    </row>
    <row r="12" spans="1:2" ht="12.75">
      <c r="A12" s="8" t="s">
        <v>150</v>
      </c>
      <c r="B12" s="9">
        <f>SUM(Gesamt!X186)</f>
        <v>1</v>
      </c>
    </row>
    <row r="13" spans="1:2" ht="12.75">
      <c r="A13" s="23" t="s">
        <v>673</v>
      </c>
      <c r="B13" s="9">
        <f>SUM(Gesamt!X203)</f>
        <v>3</v>
      </c>
    </row>
    <row r="14" spans="1:2" ht="12.75">
      <c r="A14" s="8" t="s">
        <v>140</v>
      </c>
      <c r="B14" s="9">
        <f>SUM(Gesamt!X253)</f>
        <v>14</v>
      </c>
    </row>
    <row r="15" spans="1:2" ht="12.75">
      <c r="A15" s="8" t="s">
        <v>337</v>
      </c>
      <c r="B15" s="9">
        <f>SUM(Gesamt!X269)</f>
        <v>9</v>
      </c>
    </row>
    <row r="16" spans="1:2" ht="12.75">
      <c r="A16" s="8" t="s">
        <v>242</v>
      </c>
      <c r="B16" s="9">
        <f>SUM(Gesamt!X284)</f>
        <v>37</v>
      </c>
    </row>
    <row r="17" spans="1:2" ht="12.75">
      <c r="A17" s="8" t="s">
        <v>105</v>
      </c>
      <c r="B17" s="9">
        <f>SUM(Gesamt!X289)</f>
        <v>6</v>
      </c>
    </row>
    <row r="18" spans="1:2" ht="12.75">
      <c r="A18" s="8" t="s">
        <v>218</v>
      </c>
      <c r="B18" s="9">
        <f>SUM(Gesamt!X316)</f>
        <v>4</v>
      </c>
    </row>
    <row r="19" spans="1:2" ht="12.75">
      <c r="A19" s="8" t="s">
        <v>112</v>
      </c>
      <c r="B19" s="9">
        <f>SUM(Gesamt!X341)</f>
        <v>8</v>
      </c>
    </row>
    <row r="20" spans="1:2" ht="12.75">
      <c r="A20" s="8" t="s">
        <v>263</v>
      </c>
      <c r="B20" s="9">
        <f>SUM(Gesamt!X348)</f>
        <v>0</v>
      </c>
    </row>
    <row r="21" spans="1:6" s="10" customFormat="1" ht="12.75">
      <c r="A21" s="10" t="s">
        <v>10</v>
      </c>
      <c r="B21" s="11">
        <f>SUM(B12:B20)</f>
        <v>82</v>
      </c>
      <c r="E21" s="11"/>
      <c r="F21" s="11"/>
    </row>
    <row r="22" spans="1:6" s="10" customFormat="1" ht="13.5" thickBot="1">
      <c r="A22" s="10" t="s">
        <v>8</v>
      </c>
      <c r="B22" s="29">
        <f>SUM(B21,B11,B4)</f>
        <v>100</v>
      </c>
      <c r="E22" s="11"/>
      <c r="F22" s="11"/>
    </row>
    <row r="23" ht="13.5" thickTop="1"/>
  </sheetData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1" sqref="B1"/>
    </sheetView>
  </sheetViews>
  <sheetFormatPr defaultColWidth="11.421875" defaultRowHeight="12.75"/>
  <cols>
    <col min="1" max="1" width="20.140625" style="8" bestFit="1" customWidth="1"/>
    <col min="2" max="2" width="10.8515625" style="9" customWidth="1"/>
    <col min="3" max="3" width="12.28125" style="8" customWidth="1"/>
    <col min="4" max="4" width="18.57421875" style="8" bestFit="1" customWidth="1"/>
    <col min="5" max="5" width="4.8515625" style="9" bestFit="1" customWidth="1"/>
    <col min="6" max="6" width="7.28125" style="9" bestFit="1" customWidth="1"/>
    <col min="7" max="16384" width="12.28125" style="8" customWidth="1"/>
  </cols>
  <sheetData>
    <row r="1" spans="1:6" ht="12.75">
      <c r="A1" s="10" t="s">
        <v>5</v>
      </c>
      <c r="B1" s="11" t="s">
        <v>433</v>
      </c>
      <c r="D1" s="10" t="s">
        <v>367</v>
      </c>
      <c r="E1" s="11" t="s">
        <v>373</v>
      </c>
      <c r="F1" s="11" t="s">
        <v>415</v>
      </c>
    </row>
    <row r="2" spans="1:6" ht="12.75">
      <c r="A2" s="8" t="s">
        <v>403</v>
      </c>
      <c r="B2" s="9">
        <f>SUM(Gesamt!Y20)</f>
        <v>0</v>
      </c>
      <c r="D2" s="15" t="s">
        <v>381</v>
      </c>
      <c r="E2" s="9" t="s">
        <v>368</v>
      </c>
      <c r="F2" s="9">
        <f>SUM(Gesamt!H176)</f>
        <v>3</v>
      </c>
    </row>
    <row r="3" spans="1:6" ht="12.75">
      <c r="A3" s="8" t="s">
        <v>117</v>
      </c>
      <c r="B3" s="9">
        <f>SUM(Gesamt!Y28)</f>
        <v>10</v>
      </c>
      <c r="D3" s="8" t="s">
        <v>680</v>
      </c>
      <c r="E3" s="9" t="s">
        <v>368</v>
      </c>
      <c r="F3" s="9">
        <f>SUM(Gesamt!H333)</f>
        <v>1</v>
      </c>
    </row>
    <row r="4" spans="1:6" ht="12.75">
      <c r="A4" s="10" t="s">
        <v>11</v>
      </c>
      <c r="B4" s="11">
        <f>SUM(B2:B3)</f>
        <v>10</v>
      </c>
      <c r="D4" s="8" t="s">
        <v>342</v>
      </c>
      <c r="E4" s="9" t="s">
        <v>369</v>
      </c>
      <c r="F4" s="9">
        <f>SUM(Gesamt!H139)</f>
        <v>0</v>
      </c>
    </row>
    <row r="5" spans="1:6" s="10" customFormat="1" ht="12.75">
      <c r="A5" s="15" t="s">
        <v>353</v>
      </c>
      <c r="B5" s="9">
        <f>SUM(Gesamt!Y44)</f>
        <v>0</v>
      </c>
      <c r="D5" s="8" t="s">
        <v>407</v>
      </c>
      <c r="E5" s="9" t="s">
        <v>368</v>
      </c>
      <c r="F5" s="9">
        <f>SUM(Gesamt!H353)</f>
        <v>0</v>
      </c>
    </row>
    <row r="6" spans="1:6" ht="13.5" thickBot="1">
      <c r="A6" s="8" t="s">
        <v>412</v>
      </c>
      <c r="B6" s="9">
        <f>SUM(Gesamt!Y48)</f>
        <v>0</v>
      </c>
      <c r="F6" s="29">
        <f>SUM(F2:F5)</f>
        <v>4</v>
      </c>
    </row>
    <row r="7" spans="1:4" ht="13.5" thickTop="1">
      <c r="A7" s="15" t="s">
        <v>675</v>
      </c>
      <c r="B7" s="9">
        <f>SUM(Gesamt!Y69)</f>
        <v>7</v>
      </c>
      <c r="D7" s="16"/>
    </row>
    <row r="8" spans="1:2" ht="12.75">
      <c r="A8" s="15" t="s">
        <v>676</v>
      </c>
      <c r="B8" s="9">
        <f>SUM(Gesamt!Y103)</f>
        <v>0</v>
      </c>
    </row>
    <row r="9" spans="1:2" ht="12.75">
      <c r="A9" s="16" t="s">
        <v>100</v>
      </c>
      <c r="B9" s="9">
        <f>SUM(Gesamt!Y115)</f>
        <v>7</v>
      </c>
    </row>
    <row r="10" spans="1:6" ht="12.75">
      <c r="A10" s="15" t="s">
        <v>236</v>
      </c>
      <c r="B10" s="9">
        <f>SUM(Gesamt!Y123)</f>
        <v>9</v>
      </c>
      <c r="D10" s="25"/>
      <c r="E10" s="26"/>
      <c r="F10" s="26"/>
    </row>
    <row r="11" spans="1:2" ht="12.75">
      <c r="A11" s="10" t="s">
        <v>9</v>
      </c>
      <c r="B11" s="11">
        <f>SUM(B5:B10)</f>
        <v>23</v>
      </c>
    </row>
    <row r="12" spans="1:2" ht="12.75">
      <c r="A12" s="15" t="s">
        <v>381</v>
      </c>
      <c r="B12" s="9">
        <f>SUM(Gesamt!Y175)</f>
        <v>5</v>
      </c>
    </row>
    <row r="13" spans="1:6" s="10" customFormat="1" ht="12.75">
      <c r="A13" s="8" t="s">
        <v>250</v>
      </c>
      <c r="B13" s="9">
        <f>SUM(Gesamt!Y177)</f>
        <v>11</v>
      </c>
      <c r="E13" s="11"/>
      <c r="F13" s="11"/>
    </row>
    <row r="14" spans="1:2" ht="12.75">
      <c r="A14" s="23" t="s">
        <v>258</v>
      </c>
      <c r="B14" s="9">
        <f>SUM(Gesamt!Y185)</f>
        <v>8</v>
      </c>
    </row>
    <row r="15" spans="1:2" ht="12.75">
      <c r="A15" s="8" t="s">
        <v>677</v>
      </c>
      <c r="B15" s="9">
        <f>SUM(Gesamt!Y228)</f>
        <v>7</v>
      </c>
    </row>
    <row r="16" spans="1:2" ht="12.75">
      <c r="A16" s="8" t="s">
        <v>138</v>
      </c>
      <c r="B16" s="9">
        <f>SUM(Gesamt!Y237)</f>
        <v>19</v>
      </c>
    </row>
    <row r="17" spans="1:2" ht="12.75">
      <c r="A17" s="8" t="s">
        <v>398</v>
      </c>
      <c r="B17" s="9">
        <f>SUM(Gesamt!Y239)</f>
        <v>13</v>
      </c>
    </row>
    <row r="18" spans="1:2" ht="12.75">
      <c r="A18" s="8" t="s">
        <v>678</v>
      </c>
      <c r="B18" s="9">
        <f>SUM(Gesamt!Y313)</f>
        <v>5</v>
      </c>
    </row>
    <row r="19" spans="1:2" ht="12.75">
      <c r="A19" s="8" t="s">
        <v>407</v>
      </c>
      <c r="B19" s="9">
        <f>SUM(Gesamt!Y352)</f>
        <v>0</v>
      </c>
    </row>
    <row r="20" spans="1:2" ht="12.75">
      <c r="A20" s="8" t="s">
        <v>219</v>
      </c>
      <c r="B20" s="9">
        <f>SUM(Gesamt!Y356)</f>
        <v>18</v>
      </c>
    </row>
    <row r="21" spans="1:2" ht="12.75">
      <c r="A21" s="8" t="s">
        <v>679</v>
      </c>
      <c r="B21" s="9">
        <f>SUM(Gesamt!Y375)</f>
        <v>11</v>
      </c>
    </row>
    <row r="22" spans="1:2" ht="12.75">
      <c r="A22" s="10" t="s">
        <v>10</v>
      </c>
      <c r="B22" s="11">
        <f>SUM(B12:B21)</f>
        <v>97</v>
      </c>
    </row>
    <row r="23" spans="1:6" s="10" customFormat="1" ht="13.5" thickBot="1">
      <c r="A23" s="10" t="s">
        <v>8</v>
      </c>
      <c r="B23" s="29">
        <f>SUM(B22,B11,B4)</f>
        <v>130</v>
      </c>
      <c r="E23" s="11"/>
      <c r="F23" s="11"/>
    </row>
    <row r="24" spans="1:6" s="10" customFormat="1" ht="13.5" thickTop="1">
      <c r="A24" s="8"/>
      <c r="B24" s="9"/>
      <c r="E24" s="11"/>
      <c r="F24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C19" sqref="C19"/>
    </sheetView>
  </sheetViews>
  <sheetFormatPr defaultColWidth="11.421875" defaultRowHeight="12.75"/>
  <cols>
    <col min="1" max="1" width="18.140625" style="8" bestFit="1" customWidth="1"/>
    <col min="2" max="2" width="8.57421875" style="9" bestFit="1" customWidth="1"/>
    <col min="3" max="3" width="17.7109375" style="8" customWidth="1"/>
    <col min="4" max="4" width="16.57421875" style="8" bestFit="1" customWidth="1"/>
    <col min="5" max="5" width="4.8515625" style="9" bestFit="1" customWidth="1"/>
    <col min="6" max="6" width="7.28125" style="8" bestFit="1" customWidth="1"/>
    <col min="7" max="16384" width="17.7109375" style="8" customWidth="1"/>
  </cols>
  <sheetData>
    <row r="1" spans="1:6" ht="12.75">
      <c r="A1" s="10" t="s">
        <v>5</v>
      </c>
      <c r="B1" s="11" t="s">
        <v>561</v>
      </c>
      <c r="D1" s="10" t="s">
        <v>367</v>
      </c>
      <c r="E1" s="11" t="s">
        <v>373</v>
      </c>
      <c r="F1" s="10" t="s">
        <v>415</v>
      </c>
    </row>
    <row r="2" spans="1:6" ht="12.75">
      <c r="A2" s="8" t="s">
        <v>220</v>
      </c>
      <c r="B2" s="9">
        <f>SUM(Gesamt!I11)</f>
        <v>0</v>
      </c>
      <c r="D2" s="8" t="s">
        <v>325</v>
      </c>
      <c r="E2" s="9" t="s">
        <v>368</v>
      </c>
      <c r="F2" s="9">
        <f>SUM(Gesamt!H193)</f>
        <v>4</v>
      </c>
    </row>
    <row r="3" spans="1:6" ht="12.75">
      <c r="A3" s="8" t="s">
        <v>345</v>
      </c>
      <c r="B3" s="9">
        <f>SUM(Gesamt!I32)</f>
        <v>10</v>
      </c>
      <c r="D3" s="8" t="s">
        <v>343</v>
      </c>
      <c r="E3" s="9" t="s">
        <v>368</v>
      </c>
      <c r="F3" s="9">
        <f>SUM(Gesamt!H238)</f>
        <v>0</v>
      </c>
    </row>
    <row r="4" spans="1:6" s="10" customFormat="1" ht="12.75">
      <c r="A4" s="10" t="s">
        <v>11</v>
      </c>
      <c r="B4" s="11">
        <f>SUM(B2:B3)</f>
        <v>10</v>
      </c>
      <c r="D4" s="8" t="s">
        <v>364</v>
      </c>
      <c r="E4" s="9" t="s">
        <v>368</v>
      </c>
      <c r="F4" s="9">
        <f>SUM(Gesamt!H330)</f>
        <v>4</v>
      </c>
    </row>
    <row r="5" spans="1:6" ht="13.5" thickBot="1">
      <c r="A5" s="8" t="s">
        <v>346</v>
      </c>
      <c r="B5" s="9">
        <f>SUM(Gesamt!I60)</f>
        <v>1</v>
      </c>
      <c r="F5" s="29">
        <f>SUM(F2:F4)</f>
        <v>8</v>
      </c>
    </row>
    <row r="6" spans="1:6" ht="13.5" thickTop="1">
      <c r="A6" s="8" t="s">
        <v>151</v>
      </c>
      <c r="B6" s="9">
        <f>SUM(Gesamt!I74)</f>
        <v>5</v>
      </c>
      <c r="F6" s="9"/>
    </row>
    <row r="7" spans="1:6" ht="12.75">
      <c r="A7" s="8" t="s">
        <v>331</v>
      </c>
      <c r="B7" s="9">
        <f>SUM(Gesamt!I97)</f>
        <v>7</v>
      </c>
      <c r="D7" s="25"/>
      <c r="E7" s="26"/>
      <c r="F7" s="26"/>
    </row>
    <row r="8" spans="1:6" ht="12.75">
      <c r="A8" s="8" t="s">
        <v>123</v>
      </c>
      <c r="B8" s="9">
        <f>SUM(Gesamt!I114)</f>
        <v>11</v>
      </c>
      <c r="F8" s="9"/>
    </row>
    <row r="9" spans="1:6" ht="12.75">
      <c r="A9" s="8" t="s">
        <v>135</v>
      </c>
      <c r="B9" s="9">
        <f>SUM(Gesamt!I119)</f>
        <v>2</v>
      </c>
      <c r="F9" s="9"/>
    </row>
    <row r="10" spans="1:2" ht="12.75">
      <c r="A10" s="8" t="s">
        <v>157</v>
      </c>
      <c r="B10" s="9">
        <f>SUM(Gesamt!I140)</f>
        <v>4</v>
      </c>
    </row>
    <row r="11" spans="1:6" s="10" customFormat="1" ht="12.75">
      <c r="A11" s="10" t="s">
        <v>9</v>
      </c>
      <c r="B11" s="11">
        <f>SUM(B5:B10)</f>
        <v>30</v>
      </c>
      <c r="D11" s="8"/>
      <c r="E11" s="9"/>
      <c r="F11" s="8"/>
    </row>
    <row r="12" spans="1:5" ht="12.75">
      <c r="A12" s="8" t="s">
        <v>360</v>
      </c>
      <c r="B12" s="9">
        <f>SUM(Gesamt!I227)</f>
        <v>8</v>
      </c>
      <c r="E12" s="11"/>
    </row>
    <row r="13" spans="1:6" ht="12.75">
      <c r="A13" s="8" t="s">
        <v>130</v>
      </c>
      <c r="B13" s="9">
        <f>SUM(Gesamt!I258)</f>
        <v>4</v>
      </c>
      <c r="D13" s="10"/>
      <c r="F13" s="10"/>
    </row>
    <row r="14" spans="1:2" ht="12.75">
      <c r="A14" s="8" t="s">
        <v>106</v>
      </c>
      <c r="B14" s="9">
        <f>SUM(Gesamt!I307)</f>
        <v>24</v>
      </c>
    </row>
    <row r="15" spans="1:2" ht="12.75">
      <c r="A15" s="8" t="s">
        <v>111</v>
      </c>
      <c r="B15" s="9">
        <f>SUM(Gesamt!I325)</f>
        <v>9</v>
      </c>
    </row>
    <row r="16" spans="1:2" ht="12.75">
      <c r="A16" s="8" t="s">
        <v>107</v>
      </c>
      <c r="B16" s="9">
        <f>SUM(Gesamt!I332)</f>
        <v>9</v>
      </c>
    </row>
    <row r="17" spans="1:2" ht="12.75">
      <c r="A17" s="8" t="s">
        <v>352</v>
      </c>
      <c r="B17" s="9">
        <f>SUM(Gesamt!I339)</f>
        <v>0</v>
      </c>
    </row>
    <row r="18" spans="1:2" ht="12.75">
      <c r="A18" s="8" t="s">
        <v>116</v>
      </c>
      <c r="B18" s="9">
        <f>SUM(Gesamt!I342)</f>
        <v>3</v>
      </c>
    </row>
    <row r="19" spans="1:2" ht="12.75">
      <c r="A19" s="8" t="s">
        <v>264</v>
      </c>
      <c r="B19" s="9">
        <f>SUM(Gesamt!I358)</f>
        <v>11</v>
      </c>
    </row>
    <row r="20" spans="1:2" ht="12.75">
      <c r="A20" s="8" t="s">
        <v>126</v>
      </c>
      <c r="B20" s="9">
        <f>SUM(Gesamt!I371)</f>
        <v>14</v>
      </c>
    </row>
    <row r="21" spans="1:6" s="10" customFormat="1" ht="12.75">
      <c r="A21" s="10" t="s">
        <v>10</v>
      </c>
      <c r="B21" s="11">
        <f>SUM(B12:B20)</f>
        <v>82</v>
      </c>
      <c r="D21" s="8"/>
      <c r="E21" s="9"/>
      <c r="F21" s="8"/>
    </row>
    <row r="22" spans="1:6" s="10" customFormat="1" ht="13.5" thickBot="1">
      <c r="A22" s="10" t="s">
        <v>8</v>
      </c>
      <c r="B22" s="29">
        <f>SUM(B21,B11,B4)</f>
        <v>122</v>
      </c>
      <c r="D22" s="8"/>
      <c r="E22" s="11"/>
      <c r="F22" s="8"/>
    </row>
    <row r="23" spans="4:6" ht="13.5" thickTop="1">
      <c r="D23" s="10"/>
      <c r="E23" s="11"/>
      <c r="F23" s="10"/>
    </row>
    <row r="24" spans="4:6" ht="12.75">
      <c r="D24" s="10"/>
      <c r="F24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B22" sqref="B22"/>
    </sheetView>
  </sheetViews>
  <sheetFormatPr defaultColWidth="11.421875" defaultRowHeight="12.75"/>
  <cols>
    <col min="1" max="1" width="18.28125" style="8" bestFit="1" customWidth="1"/>
    <col min="2" max="2" width="11.140625" style="9" bestFit="1" customWidth="1"/>
    <col min="3" max="3" width="12.28125" style="8" customWidth="1"/>
    <col min="4" max="4" width="18.28125" style="8" bestFit="1" customWidth="1"/>
    <col min="5" max="5" width="4.8515625" style="9" bestFit="1" customWidth="1"/>
    <col min="6" max="6" width="7.28125" style="9" bestFit="1" customWidth="1"/>
    <col min="7" max="16384" width="12.28125" style="8" customWidth="1"/>
  </cols>
  <sheetData>
    <row r="1" spans="1:7" ht="12.75">
      <c r="A1" s="10" t="s">
        <v>5</v>
      </c>
      <c r="B1" s="11" t="s">
        <v>578</v>
      </c>
      <c r="D1" s="10" t="s">
        <v>367</v>
      </c>
      <c r="E1" s="11" t="s">
        <v>373</v>
      </c>
      <c r="F1" s="11" t="s">
        <v>415</v>
      </c>
      <c r="G1" s="10"/>
    </row>
    <row r="2" spans="1:6" ht="12.75">
      <c r="A2" s="15" t="s">
        <v>562</v>
      </c>
      <c r="B2" s="9">
        <f>SUM(Gesamt!J8)</f>
        <v>2</v>
      </c>
      <c r="D2" s="8" t="s">
        <v>370</v>
      </c>
      <c r="E2" s="9" t="s">
        <v>368</v>
      </c>
      <c r="F2" s="9">
        <f>SUM(Gesamt!H181)</f>
        <v>0</v>
      </c>
    </row>
    <row r="3" spans="1:6" ht="12.75">
      <c r="A3" s="15" t="s">
        <v>563</v>
      </c>
      <c r="B3" s="9">
        <f>SUM(Gesamt!J31)</f>
        <v>0</v>
      </c>
      <c r="D3" s="15" t="s">
        <v>572</v>
      </c>
      <c r="E3" s="9" t="s">
        <v>368</v>
      </c>
      <c r="F3" s="9">
        <f>SUM(Gesamt!H246)</f>
        <v>0</v>
      </c>
    </row>
    <row r="4" spans="1:7" s="10" customFormat="1" ht="12.75">
      <c r="A4" s="10" t="s">
        <v>11</v>
      </c>
      <c r="B4" s="11">
        <f>SUM(B2:B3)</f>
        <v>2</v>
      </c>
      <c r="D4" s="8" t="s">
        <v>335</v>
      </c>
      <c r="E4" s="9" t="s">
        <v>368</v>
      </c>
      <c r="F4" s="9">
        <f>SUM(Gesamt!H319)</f>
        <v>0</v>
      </c>
      <c r="G4" s="8"/>
    </row>
    <row r="5" spans="1:6" ht="12.75">
      <c r="A5" s="15" t="s">
        <v>564</v>
      </c>
      <c r="B5" s="9">
        <f>SUM(Gesamt!J76)</f>
        <v>9</v>
      </c>
      <c r="D5" s="16" t="s">
        <v>344</v>
      </c>
      <c r="E5" s="9" t="s">
        <v>368</v>
      </c>
      <c r="F5" s="9">
        <f>SUM(Gesamt!H366)</f>
        <v>0</v>
      </c>
    </row>
    <row r="6" spans="1:6" ht="12.75">
      <c r="A6" s="15" t="s">
        <v>565</v>
      </c>
      <c r="B6" s="9">
        <f>SUM(Gesamt!J82)</f>
        <v>0</v>
      </c>
      <c r="D6" s="15" t="s">
        <v>577</v>
      </c>
      <c r="E6" s="9" t="s">
        <v>368</v>
      </c>
      <c r="F6" s="9">
        <f>SUM(Gesamt!H374)</f>
        <v>0</v>
      </c>
    </row>
    <row r="7" spans="1:6" ht="13.5" thickBot="1">
      <c r="A7" s="15" t="s">
        <v>566</v>
      </c>
      <c r="B7" s="9">
        <f>SUM(Gesamt!J87)</f>
        <v>13</v>
      </c>
      <c r="F7" s="29">
        <f>SUM(F2:F6)</f>
        <v>0</v>
      </c>
    </row>
    <row r="8" spans="1:6" ht="13.5" thickTop="1">
      <c r="A8" s="15" t="s">
        <v>567</v>
      </c>
      <c r="B8" s="9">
        <f>SUM(Gesamt!J102)</f>
        <v>0</v>
      </c>
      <c r="D8" s="25"/>
      <c r="E8" s="26"/>
      <c r="F8" s="26"/>
    </row>
    <row r="9" spans="1:2" ht="12.75">
      <c r="A9" s="15" t="s">
        <v>568</v>
      </c>
      <c r="B9" s="9">
        <f>SUM(Gesamt!J146)</f>
        <v>1</v>
      </c>
    </row>
    <row r="10" spans="1:2" ht="12.75">
      <c r="A10" s="16" t="s">
        <v>569</v>
      </c>
      <c r="B10" s="9">
        <f>SUM(Gesamt!J147)</f>
        <v>23</v>
      </c>
    </row>
    <row r="11" spans="1:2" ht="12.75">
      <c r="A11" s="10" t="s">
        <v>9</v>
      </c>
      <c r="B11" s="11">
        <f>SUM(B5:B10)</f>
        <v>46</v>
      </c>
    </row>
    <row r="12" spans="1:2" ht="12.75">
      <c r="A12" s="8" t="s">
        <v>570</v>
      </c>
      <c r="B12" s="9">
        <f>SUM(Gesamt!J204)</f>
        <v>6</v>
      </c>
    </row>
    <row r="13" spans="1:2" ht="12.75">
      <c r="A13" s="15" t="s">
        <v>571</v>
      </c>
      <c r="B13" s="9">
        <f>SUM(Gesamt!J231)</f>
        <v>14</v>
      </c>
    </row>
    <row r="14" spans="1:2" ht="12.75">
      <c r="A14" s="15" t="s">
        <v>572</v>
      </c>
      <c r="B14" s="9">
        <f>SUM(Gesamt!J245)</f>
        <v>0</v>
      </c>
    </row>
    <row r="15" spans="1:7" ht="12.75">
      <c r="A15" s="15" t="s">
        <v>573</v>
      </c>
      <c r="B15" s="9">
        <f>SUM(Gesamt!J249)</f>
        <v>10</v>
      </c>
      <c r="G15" s="10"/>
    </row>
    <row r="16" spans="1:7" ht="12.75">
      <c r="A16" s="15" t="s">
        <v>574</v>
      </c>
      <c r="B16" s="9">
        <f>SUM(Gesamt!J260)</f>
        <v>5</v>
      </c>
      <c r="G16" s="10"/>
    </row>
    <row r="17" spans="1:6" ht="12.75">
      <c r="A17" s="15" t="s">
        <v>575</v>
      </c>
      <c r="B17" s="9">
        <f>SUM(Gesamt!J261)</f>
        <v>11</v>
      </c>
      <c r="D17" s="10"/>
      <c r="E17" s="11"/>
      <c r="F17" s="11"/>
    </row>
    <row r="18" spans="1:6" ht="12.75">
      <c r="A18" s="15" t="s">
        <v>576</v>
      </c>
      <c r="B18" s="9">
        <f>SUM(Gesamt!J273)</f>
        <v>14</v>
      </c>
      <c r="D18" s="10"/>
      <c r="E18" s="11"/>
      <c r="F18" s="11"/>
    </row>
    <row r="19" spans="1:6" ht="12.75">
      <c r="A19" s="8" t="s">
        <v>335</v>
      </c>
      <c r="B19" s="9">
        <f>SUM(Gesamt!J318)</f>
        <v>4</v>
      </c>
      <c r="D19" s="10"/>
      <c r="E19" s="11"/>
      <c r="F19" s="11"/>
    </row>
    <row r="20" spans="1:2" ht="12.75">
      <c r="A20" s="15" t="s">
        <v>401</v>
      </c>
      <c r="B20" s="9">
        <f>SUM(Gesamt!J360)</f>
        <v>4</v>
      </c>
    </row>
    <row r="21" spans="1:2" ht="12.75">
      <c r="A21" s="16" t="s">
        <v>344</v>
      </c>
      <c r="B21" s="9">
        <f>SUM(Gesamt!J365)</f>
        <v>1</v>
      </c>
    </row>
    <row r="22" spans="1:2" ht="12.75">
      <c r="A22" s="15" t="s">
        <v>577</v>
      </c>
      <c r="B22" s="9">
        <f>SUM(Gesamt!J373)</f>
        <v>0</v>
      </c>
    </row>
    <row r="23" spans="1:7" s="10" customFormat="1" ht="12.75">
      <c r="A23" s="10" t="s">
        <v>10</v>
      </c>
      <c r="B23" s="11">
        <f>SUM(B12:B22)</f>
        <v>69</v>
      </c>
      <c r="D23" s="8"/>
      <c r="E23" s="9"/>
      <c r="F23" s="9"/>
      <c r="G23" s="8"/>
    </row>
    <row r="24" spans="1:2" ht="13.5" thickBot="1">
      <c r="A24" s="10" t="s">
        <v>8</v>
      </c>
      <c r="B24" s="29">
        <f>SUM(B23,B11,B4)</f>
        <v>117</v>
      </c>
    </row>
    <row r="25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22" sqref="B22"/>
    </sheetView>
  </sheetViews>
  <sheetFormatPr defaultColWidth="11.421875" defaultRowHeight="12.75"/>
  <cols>
    <col min="1" max="1" width="17.7109375" style="8" bestFit="1" customWidth="1"/>
    <col min="2" max="2" width="13.140625" style="9" bestFit="1" customWidth="1"/>
    <col min="3" max="3" width="12.28125" style="8" customWidth="1"/>
    <col min="4" max="4" width="13.421875" style="8" bestFit="1" customWidth="1"/>
    <col min="5" max="5" width="4.8515625" style="9" bestFit="1" customWidth="1"/>
    <col min="6" max="6" width="7.28125" style="9" bestFit="1" customWidth="1"/>
    <col min="7" max="16384" width="12.28125" style="8" customWidth="1"/>
  </cols>
  <sheetData>
    <row r="1" spans="1:6" ht="12.75">
      <c r="A1" s="10" t="s">
        <v>5</v>
      </c>
      <c r="B1" s="11" t="s">
        <v>585</v>
      </c>
      <c r="D1" s="10" t="s">
        <v>367</v>
      </c>
      <c r="E1" s="11" t="s">
        <v>373</v>
      </c>
      <c r="F1" s="11" t="s">
        <v>415</v>
      </c>
    </row>
    <row r="2" spans="1:6" ht="12.75">
      <c r="A2" s="8" t="s">
        <v>213</v>
      </c>
      <c r="B2" s="9">
        <f>SUM(Gesamt!K5)</f>
        <v>0</v>
      </c>
      <c r="D2" s="8" t="s">
        <v>212</v>
      </c>
      <c r="E2" s="9" t="s">
        <v>368</v>
      </c>
      <c r="F2" s="9">
        <f>SUM(Gesamt!H233)</f>
        <v>1</v>
      </c>
    </row>
    <row r="3" spans="1:6" ht="12.75">
      <c r="A3" s="8" t="s">
        <v>579</v>
      </c>
      <c r="B3" s="9">
        <f>SUM(Gesamt!K14)</f>
        <v>0</v>
      </c>
      <c r="D3" s="16" t="s">
        <v>348</v>
      </c>
      <c r="E3" s="9" t="s">
        <v>368</v>
      </c>
      <c r="F3" s="9">
        <f>SUM(Gesamt!H256)</f>
        <v>0</v>
      </c>
    </row>
    <row r="4" spans="1:6" s="10" customFormat="1" ht="12.75">
      <c r="A4" s="10" t="s">
        <v>11</v>
      </c>
      <c r="B4" s="11">
        <f>SUM(B2:B3)</f>
        <v>0</v>
      </c>
      <c r="D4" s="8" t="s">
        <v>362</v>
      </c>
      <c r="E4" s="9" t="s">
        <v>368</v>
      </c>
      <c r="F4" s="9">
        <f>SUM(Gesamt!H324)</f>
        <v>1</v>
      </c>
    </row>
    <row r="5" spans="1:6" s="10" customFormat="1" ht="12.75">
      <c r="A5" s="16" t="s">
        <v>580</v>
      </c>
      <c r="B5" s="9">
        <f>SUM(Gesamt!K39)</f>
        <v>6</v>
      </c>
      <c r="D5" s="8" t="s">
        <v>395</v>
      </c>
      <c r="E5" s="9" t="s">
        <v>368</v>
      </c>
      <c r="F5" s="9">
        <f>SUM(Gesamt!H363)</f>
        <v>3</v>
      </c>
    </row>
    <row r="6" spans="1:6" ht="13.5" thickBot="1">
      <c r="A6" s="8" t="s">
        <v>207</v>
      </c>
      <c r="B6" s="9">
        <f>SUM(Gesamt!K81)</f>
        <v>-8</v>
      </c>
      <c r="F6" s="29">
        <f>SUM(F2:F5)</f>
        <v>5</v>
      </c>
    </row>
    <row r="7" spans="1:2" ht="13.5" thickTop="1">
      <c r="A7" s="8" t="s">
        <v>134</v>
      </c>
      <c r="B7" s="9">
        <f>SUM(Gesamt!K89)</f>
        <v>5</v>
      </c>
    </row>
    <row r="8" spans="1:2" ht="12.75">
      <c r="A8" s="8" t="s">
        <v>581</v>
      </c>
      <c r="B8" s="9">
        <f>SUM(Gesamt!K95)</f>
        <v>1</v>
      </c>
    </row>
    <row r="9" spans="1:2" ht="12.75">
      <c r="A9" s="8" t="s">
        <v>238</v>
      </c>
      <c r="B9" s="9">
        <f>SUM(Gesamt!K136)</f>
        <v>0</v>
      </c>
    </row>
    <row r="10" spans="1:6" ht="12.75">
      <c r="A10" s="8" t="s">
        <v>582</v>
      </c>
      <c r="B10" s="9">
        <f>SUM(Gesamt!K137)</f>
        <v>9</v>
      </c>
      <c r="D10" s="25"/>
      <c r="E10" s="26"/>
      <c r="F10" s="26"/>
    </row>
    <row r="11" spans="1:6" s="10" customFormat="1" ht="12.75">
      <c r="A11" s="10" t="s">
        <v>9</v>
      </c>
      <c r="B11" s="11">
        <f>SUM(B5:B10)</f>
        <v>13</v>
      </c>
      <c r="D11" s="8"/>
      <c r="E11" s="9"/>
      <c r="F11" s="9"/>
    </row>
    <row r="12" spans="1:6" ht="12.75">
      <c r="A12" s="8" t="s">
        <v>363</v>
      </c>
      <c r="B12" s="9">
        <f>SUM(Gesamt!K166)</f>
        <v>13</v>
      </c>
      <c r="D12" s="10"/>
      <c r="E12" s="11"/>
      <c r="F12" s="11"/>
    </row>
    <row r="13" spans="1:2" ht="12.75">
      <c r="A13" s="8" t="s">
        <v>147</v>
      </c>
      <c r="B13" s="9">
        <f>SUM(Gesamt!K179)</f>
        <v>10</v>
      </c>
    </row>
    <row r="14" spans="1:2" ht="12.75">
      <c r="A14" s="16" t="s">
        <v>402</v>
      </c>
      <c r="B14" s="9">
        <f>SUM(Gesamt!K206)</f>
        <v>3</v>
      </c>
    </row>
    <row r="15" spans="1:6" s="10" customFormat="1" ht="12.75">
      <c r="A15" s="8" t="s">
        <v>109</v>
      </c>
      <c r="B15" s="9">
        <f>SUM(Gesamt!K216)</f>
        <v>19</v>
      </c>
      <c r="D15" s="8"/>
      <c r="E15" s="9"/>
      <c r="F15" s="9"/>
    </row>
    <row r="16" spans="1:6" ht="12.75">
      <c r="A16" s="8" t="s">
        <v>212</v>
      </c>
      <c r="B16" s="9">
        <f>SUM(Gesamt!K232)</f>
        <v>11</v>
      </c>
      <c r="D16" s="10"/>
      <c r="E16" s="11"/>
      <c r="F16" s="11"/>
    </row>
    <row r="17" spans="1:2" ht="12.75">
      <c r="A17" s="8" t="s">
        <v>583</v>
      </c>
      <c r="B17" s="9">
        <f>SUM(Gesamt!K240)</f>
        <v>3</v>
      </c>
    </row>
    <row r="18" spans="1:2" ht="12.75">
      <c r="A18" s="16" t="s">
        <v>125</v>
      </c>
      <c r="B18" s="9">
        <f>SUM(Gesamt!K285)</f>
        <v>14</v>
      </c>
    </row>
    <row r="19" spans="1:2" ht="12.75">
      <c r="A19" s="16" t="s">
        <v>142</v>
      </c>
      <c r="B19" s="9">
        <f>SUM(Gesamt!K317)</f>
        <v>10</v>
      </c>
    </row>
    <row r="20" spans="1:2" ht="12.75">
      <c r="A20" s="16" t="s">
        <v>584</v>
      </c>
      <c r="B20" s="9">
        <f>SUM(Gesamt!K354)</f>
        <v>8</v>
      </c>
    </row>
    <row r="21" spans="1:2" ht="12.75">
      <c r="A21" s="8" t="s">
        <v>395</v>
      </c>
      <c r="B21" s="9">
        <f>SUM(Gesamt!K362)</f>
        <v>0</v>
      </c>
    </row>
    <row r="22" spans="1:6" s="10" customFormat="1" ht="12.75">
      <c r="A22" s="10" t="s">
        <v>10</v>
      </c>
      <c r="B22" s="11">
        <f>SUM(B12:B21)</f>
        <v>91</v>
      </c>
      <c r="D22" s="8"/>
      <c r="E22" s="9"/>
      <c r="F22" s="9"/>
    </row>
    <row r="23" spans="1:6" s="10" customFormat="1" ht="13.5" thickBot="1">
      <c r="A23" s="10" t="s">
        <v>8</v>
      </c>
      <c r="B23" s="29">
        <f>SUM(B22,B11,B4)</f>
        <v>104</v>
      </c>
      <c r="E23" s="11"/>
      <c r="F23" s="11"/>
    </row>
    <row r="24" spans="4:6" ht="13.5" thickTop="1">
      <c r="D24" s="10"/>
      <c r="E24" s="11"/>
      <c r="F24" s="1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23" sqref="B23"/>
    </sheetView>
  </sheetViews>
  <sheetFormatPr defaultColWidth="11.421875" defaultRowHeight="12.75"/>
  <cols>
    <col min="1" max="1" width="17.7109375" style="8" bestFit="1" customWidth="1"/>
    <col min="2" max="2" width="11.140625" style="9" bestFit="1" customWidth="1"/>
    <col min="3" max="3" width="12.28125" style="8" customWidth="1"/>
    <col min="4" max="4" width="17.8515625" style="8" bestFit="1" customWidth="1"/>
    <col min="5" max="5" width="4.8515625" style="9" bestFit="1" customWidth="1"/>
    <col min="6" max="6" width="7.28125" style="9" bestFit="1" customWidth="1"/>
    <col min="7" max="16384" width="12.28125" style="8" customWidth="1"/>
  </cols>
  <sheetData>
    <row r="1" spans="1:6" ht="12.75">
      <c r="A1" s="10" t="s">
        <v>5</v>
      </c>
      <c r="B1" s="11" t="s">
        <v>319</v>
      </c>
      <c r="D1" s="10" t="s">
        <v>367</v>
      </c>
      <c r="E1" s="11" t="s">
        <v>373</v>
      </c>
      <c r="F1" s="11" t="s">
        <v>415</v>
      </c>
    </row>
    <row r="2" spans="1:6" ht="12.75">
      <c r="A2" s="8" t="s">
        <v>326</v>
      </c>
      <c r="B2" s="9">
        <f>SUM(Gesamt!L15)</f>
        <v>5</v>
      </c>
      <c r="D2" s="8" t="s">
        <v>384</v>
      </c>
      <c r="E2" s="9" t="s">
        <v>368</v>
      </c>
      <c r="F2" s="9">
        <f>SUM(Gesamt!H223)</f>
        <v>0</v>
      </c>
    </row>
    <row r="3" spans="1:6" ht="12.75">
      <c r="A3" s="8" t="s">
        <v>586</v>
      </c>
      <c r="B3" s="9">
        <f>SUM(Gesamt!L24)</f>
        <v>0</v>
      </c>
      <c r="D3" s="8" t="s">
        <v>393</v>
      </c>
      <c r="E3" s="9" t="s">
        <v>368</v>
      </c>
      <c r="F3" s="9">
        <f>SUM(Gesamt!H243)</f>
        <v>0</v>
      </c>
    </row>
    <row r="4" spans="1:6" s="10" customFormat="1" ht="12.75">
      <c r="A4" s="10" t="s">
        <v>11</v>
      </c>
      <c r="B4" s="11">
        <f>SUM(B2:B3)</f>
        <v>5</v>
      </c>
      <c r="D4" s="16" t="s">
        <v>389</v>
      </c>
      <c r="E4" s="9" t="s">
        <v>368</v>
      </c>
      <c r="F4" s="9">
        <f>SUM(Gesamt!H254)</f>
        <v>0</v>
      </c>
    </row>
    <row r="5" spans="1:6" ht="12.75">
      <c r="A5" s="8" t="s">
        <v>388</v>
      </c>
      <c r="B5" s="9">
        <f>SUM(Gesamt!L45)</f>
        <v>1</v>
      </c>
      <c r="D5" s="8" t="s">
        <v>592</v>
      </c>
      <c r="E5" s="9" t="s">
        <v>368</v>
      </c>
      <c r="F5" s="9">
        <f>SUM(Gesamt!H310)</f>
        <v>0</v>
      </c>
    </row>
    <row r="6" spans="1:6" ht="13.5" thickBot="1">
      <c r="A6" s="8" t="s">
        <v>413</v>
      </c>
      <c r="B6" s="9">
        <f>SUM(Gesamt!L83)</f>
        <v>0</v>
      </c>
      <c r="F6" s="29">
        <f>SUM(F2:F5)</f>
        <v>0</v>
      </c>
    </row>
    <row r="7" spans="1:2" ht="13.5" thickTop="1">
      <c r="A7" s="8" t="s">
        <v>587</v>
      </c>
      <c r="B7" s="9">
        <f>SUM(Gesamt!L107)</f>
        <v>0</v>
      </c>
    </row>
    <row r="8" spans="1:5" ht="12.75">
      <c r="A8" s="8" t="s">
        <v>588</v>
      </c>
      <c r="B8" s="9">
        <f>SUM(Gesamt!L132)</f>
        <v>0</v>
      </c>
      <c r="E8" s="22"/>
    </row>
    <row r="9" spans="1:2" ht="12.75">
      <c r="A9" s="8" t="s">
        <v>589</v>
      </c>
      <c r="B9" s="9">
        <f>SUM(Gesamt!L143)</f>
        <v>0</v>
      </c>
    </row>
    <row r="10" spans="1:2" ht="12.75">
      <c r="A10" s="8" t="s">
        <v>590</v>
      </c>
      <c r="B10" s="9">
        <f>SUM(Gesamt!L150)</f>
        <v>7</v>
      </c>
    </row>
    <row r="11" spans="1:6" s="10" customFormat="1" ht="12.75">
      <c r="A11" s="10" t="s">
        <v>9</v>
      </c>
      <c r="B11" s="11">
        <f>SUM(B5:B10)</f>
        <v>8</v>
      </c>
      <c r="D11" s="8"/>
      <c r="E11" s="9"/>
      <c r="F11" s="9"/>
    </row>
    <row r="12" spans="1:6" ht="12.75">
      <c r="A12" s="8" t="s">
        <v>249</v>
      </c>
      <c r="B12" s="9">
        <f>SUM(Gesamt!L172)</f>
        <v>18</v>
      </c>
      <c r="D12" s="10"/>
      <c r="E12" s="11"/>
      <c r="F12" s="11"/>
    </row>
    <row r="13" spans="1:2" ht="12.75">
      <c r="A13" s="8" t="s">
        <v>149</v>
      </c>
      <c r="B13" s="9">
        <f>SUM(Gesamt!L209)</f>
        <v>10</v>
      </c>
    </row>
    <row r="14" spans="1:2" ht="12.75">
      <c r="A14" s="8" t="s">
        <v>101</v>
      </c>
      <c r="B14" s="9">
        <f>SUM(Gesamt!L218)</f>
        <v>15</v>
      </c>
    </row>
    <row r="15" spans="1:2" ht="12.75">
      <c r="A15" s="8" t="s">
        <v>384</v>
      </c>
      <c r="B15" s="9">
        <f>SUM(Gesamt!L222)</f>
        <v>8</v>
      </c>
    </row>
    <row r="16" spans="1:2" ht="12.75">
      <c r="A16" s="8" t="s">
        <v>204</v>
      </c>
      <c r="B16" s="9">
        <f>SUM(Gesamt!L262)</f>
        <v>11</v>
      </c>
    </row>
    <row r="17" spans="1:2" ht="12.75">
      <c r="A17" s="8" t="s">
        <v>591</v>
      </c>
      <c r="B17" s="9">
        <f>SUM(Gesamt!L290)</f>
        <v>7</v>
      </c>
    </row>
    <row r="18" spans="1:2" ht="12.75">
      <c r="A18" s="8" t="s">
        <v>592</v>
      </c>
      <c r="B18" s="9">
        <f>SUM(Gesamt!L309)</f>
        <v>0</v>
      </c>
    </row>
    <row r="19" spans="1:2" ht="12.75">
      <c r="A19" s="8" t="s">
        <v>435</v>
      </c>
      <c r="B19" s="9">
        <f>SUM(Gesamt!L314)</f>
        <v>17</v>
      </c>
    </row>
    <row r="20" spans="1:2" ht="12.75">
      <c r="A20" s="16" t="s">
        <v>593</v>
      </c>
      <c r="B20" s="9">
        <f>SUM(Gesamt!L320)</f>
        <v>5</v>
      </c>
    </row>
    <row r="21" spans="1:2" ht="12.75">
      <c r="A21" s="8" t="s">
        <v>594</v>
      </c>
      <c r="B21" s="9">
        <f>SUM(Gesamt!L343)</f>
        <v>12</v>
      </c>
    </row>
    <row r="22" spans="1:6" s="10" customFormat="1" ht="12.75">
      <c r="A22" s="10" t="s">
        <v>10</v>
      </c>
      <c r="B22" s="11">
        <f>SUM(B12:B21)</f>
        <v>103</v>
      </c>
      <c r="D22" s="8"/>
      <c r="E22" s="9"/>
      <c r="F22" s="9"/>
    </row>
    <row r="23" spans="1:6" s="10" customFormat="1" ht="13.5" thickBot="1">
      <c r="A23" s="10" t="s">
        <v>8</v>
      </c>
      <c r="B23" s="29">
        <f>SUM(B22,B11,B4)</f>
        <v>116</v>
      </c>
      <c r="E23" s="11"/>
      <c r="F23" s="11"/>
    </row>
    <row r="24" spans="4:6" ht="13.5" thickTop="1">
      <c r="D24" s="10"/>
      <c r="E24" s="11"/>
      <c r="F24" s="11"/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22" sqref="B22"/>
    </sheetView>
  </sheetViews>
  <sheetFormatPr defaultColWidth="11.421875" defaultRowHeight="12.75"/>
  <cols>
    <col min="1" max="1" width="17.140625" style="8" bestFit="1" customWidth="1"/>
    <col min="2" max="2" width="8.7109375" style="9" bestFit="1" customWidth="1"/>
    <col min="3" max="3" width="12.28125" style="8" customWidth="1"/>
    <col min="4" max="4" width="18.140625" style="8" bestFit="1" customWidth="1"/>
    <col min="5" max="5" width="4.8515625" style="9" bestFit="1" customWidth="1"/>
    <col min="6" max="6" width="7.28125" style="9" bestFit="1" customWidth="1"/>
    <col min="7" max="16384" width="12.28125" style="8" customWidth="1"/>
  </cols>
  <sheetData>
    <row r="1" spans="1:6" ht="12.75">
      <c r="A1" s="10" t="s">
        <v>5</v>
      </c>
      <c r="B1" s="11" t="s">
        <v>595</v>
      </c>
      <c r="D1" s="10" t="s">
        <v>367</v>
      </c>
      <c r="E1" s="11" t="s">
        <v>373</v>
      </c>
      <c r="F1" s="11" t="s">
        <v>415</v>
      </c>
    </row>
    <row r="2" spans="1:6" ht="12.75">
      <c r="A2" s="8" t="s">
        <v>266</v>
      </c>
      <c r="B2" s="9">
        <f>SUM(Gesamt!M16)</f>
        <v>5</v>
      </c>
      <c r="D2" s="8" t="s">
        <v>599</v>
      </c>
      <c r="E2" s="9" t="s">
        <v>368</v>
      </c>
      <c r="F2" s="9">
        <f>SUM(Gesamt!H226)</f>
        <v>0</v>
      </c>
    </row>
    <row r="3" spans="1:6" ht="12.75">
      <c r="A3" s="8" t="s">
        <v>254</v>
      </c>
      <c r="B3" s="9">
        <f>SUM(Gesamt!M27)</f>
        <v>0</v>
      </c>
      <c r="D3" s="8" t="s">
        <v>351</v>
      </c>
      <c r="E3" s="9" t="s">
        <v>369</v>
      </c>
      <c r="F3" s="9">
        <f>SUM(Gesamt!H118)</f>
        <v>0</v>
      </c>
    </row>
    <row r="4" spans="1:6" s="10" customFormat="1" ht="12.75">
      <c r="A4" s="10" t="s">
        <v>11</v>
      </c>
      <c r="B4" s="11">
        <f>SUM(B2:B3)</f>
        <v>5</v>
      </c>
      <c r="D4" s="16" t="s">
        <v>600</v>
      </c>
      <c r="E4" s="9" t="s">
        <v>368</v>
      </c>
      <c r="F4" s="9">
        <f>SUM(Gesamt!H338)</f>
        <v>1</v>
      </c>
    </row>
    <row r="5" spans="1:6" ht="13.5" thickBot="1">
      <c r="A5" s="8" t="s">
        <v>255</v>
      </c>
      <c r="B5" s="9">
        <f>SUM(Gesamt!M88)</f>
        <v>14</v>
      </c>
      <c r="F5" s="29">
        <f>SUM(F2:F4)</f>
        <v>1</v>
      </c>
    </row>
    <row r="6" spans="1:2" ht="13.5" thickTop="1">
      <c r="A6" s="8" t="s">
        <v>329</v>
      </c>
      <c r="B6" s="9">
        <f>SUM(Gesamt!M90)</f>
        <v>1</v>
      </c>
    </row>
    <row r="7" spans="1:4" ht="12.75">
      <c r="A7" s="8" t="s">
        <v>118</v>
      </c>
      <c r="B7" s="9">
        <f>SUM(Gesamt!M93)</f>
        <v>6</v>
      </c>
      <c r="D7" s="17"/>
    </row>
    <row r="8" spans="1:2" ht="12.75">
      <c r="A8" s="17" t="s">
        <v>596</v>
      </c>
      <c r="B8" s="9">
        <f>SUM(Gesamt!M101)</f>
        <v>8</v>
      </c>
    </row>
    <row r="9" spans="1:4" ht="12.75">
      <c r="A9" s="8" t="s">
        <v>385</v>
      </c>
      <c r="B9" s="9">
        <f>SUM(Gesamt!M121)</f>
        <v>0</v>
      </c>
      <c r="D9" s="15"/>
    </row>
    <row r="10" spans="1:2" ht="12.75">
      <c r="A10" s="8" t="s">
        <v>350</v>
      </c>
      <c r="B10" s="9">
        <f>SUM(Gesamt!M151)</f>
        <v>3</v>
      </c>
    </row>
    <row r="11" spans="1:6" s="10" customFormat="1" ht="12.75">
      <c r="A11" s="10" t="s">
        <v>9</v>
      </c>
      <c r="B11" s="11">
        <f>SUM(B5:B10)</f>
        <v>32</v>
      </c>
      <c r="E11" s="11"/>
      <c r="F11" s="11"/>
    </row>
    <row r="12" spans="1:2" ht="12.75">
      <c r="A12" s="15" t="s">
        <v>354</v>
      </c>
      <c r="B12" s="9">
        <f>SUM(Gesamt!M190)</f>
        <v>2</v>
      </c>
    </row>
    <row r="13" spans="1:2" ht="12.75">
      <c r="A13" s="8" t="s">
        <v>371</v>
      </c>
      <c r="B13" s="9">
        <f>SUM(Gesamt!M192)</f>
        <v>3</v>
      </c>
    </row>
    <row r="14" spans="1:2" ht="12.75">
      <c r="A14" s="15" t="s">
        <v>396</v>
      </c>
      <c r="B14" s="9">
        <f>SUM(Gesamt!M248)</f>
        <v>9</v>
      </c>
    </row>
    <row r="15" spans="1:2" ht="12.75">
      <c r="A15" s="15" t="s">
        <v>322</v>
      </c>
      <c r="B15" s="9">
        <f>SUM(Gesamt!M303)</f>
        <v>6</v>
      </c>
    </row>
    <row r="16" spans="1:2" ht="12.75">
      <c r="A16" s="15" t="s">
        <v>597</v>
      </c>
      <c r="B16" s="9">
        <f>SUM(Gesamt!M335)</f>
        <v>1</v>
      </c>
    </row>
    <row r="17" spans="1:2" ht="12.75">
      <c r="A17" s="15" t="s">
        <v>382</v>
      </c>
      <c r="B17" s="9">
        <f>SUM(Gesamt!M337)</f>
        <v>1</v>
      </c>
    </row>
    <row r="18" spans="1:2" ht="12.75">
      <c r="A18" s="15" t="s">
        <v>434</v>
      </c>
      <c r="B18" s="9">
        <f>SUM(Gesamt!M340)</f>
        <v>20</v>
      </c>
    </row>
    <row r="19" spans="1:2" ht="12.75">
      <c r="A19" s="15" t="s">
        <v>598</v>
      </c>
      <c r="B19" s="9">
        <f>SUM(Gesamt!M350)</f>
        <v>18</v>
      </c>
    </row>
    <row r="20" spans="1:2" ht="12.75">
      <c r="A20" s="15" t="s">
        <v>102</v>
      </c>
      <c r="B20" s="9">
        <f>SUM(Gesamt!M361)</f>
        <v>12</v>
      </c>
    </row>
    <row r="21" spans="1:6" s="10" customFormat="1" ht="12.75">
      <c r="A21" s="10" t="s">
        <v>10</v>
      </c>
      <c r="B21" s="11">
        <f>SUM(B12:B20)</f>
        <v>72</v>
      </c>
      <c r="E21" s="11"/>
      <c r="F21" s="11"/>
    </row>
    <row r="22" spans="1:6" s="10" customFormat="1" ht="13.5" thickBot="1">
      <c r="A22" s="10" t="s">
        <v>8</v>
      </c>
      <c r="B22" s="29">
        <f>SUM(B21,B11,B4)</f>
        <v>109</v>
      </c>
      <c r="E22" s="11"/>
      <c r="F22" s="11"/>
    </row>
    <row r="23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B22" sqref="B22"/>
    </sheetView>
  </sheetViews>
  <sheetFormatPr defaultColWidth="11.421875" defaultRowHeight="12.75"/>
  <cols>
    <col min="1" max="1" width="20.00390625" style="18" bestFit="1" customWidth="1"/>
    <col min="2" max="2" width="13.140625" style="18" bestFit="1" customWidth="1"/>
    <col min="3" max="3" width="11.421875" style="18" customWidth="1"/>
    <col min="4" max="4" width="15.421875" style="18" bestFit="1" customWidth="1"/>
    <col min="5" max="5" width="4.8515625" style="20" bestFit="1" customWidth="1"/>
    <col min="6" max="6" width="7.28125" style="20" bestFit="1" customWidth="1"/>
    <col min="7" max="16384" width="11.421875" style="18" customWidth="1"/>
  </cols>
  <sheetData>
    <row r="1" spans="1:6" ht="12.75">
      <c r="A1" s="10" t="s">
        <v>5</v>
      </c>
      <c r="B1" s="11" t="s">
        <v>318</v>
      </c>
      <c r="C1" s="8"/>
      <c r="D1" s="10" t="s">
        <v>367</v>
      </c>
      <c r="E1" s="11" t="s">
        <v>373</v>
      </c>
      <c r="F1" s="11" t="s">
        <v>415</v>
      </c>
    </row>
    <row r="2" spans="1:6" ht="12.75">
      <c r="A2" s="8" t="s">
        <v>127</v>
      </c>
      <c r="B2" s="9">
        <f>SUM(Gesamt!N13)</f>
        <v>-5</v>
      </c>
      <c r="C2" s="8"/>
      <c r="D2" s="8" t="s">
        <v>333</v>
      </c>
      <c r="E2" s="20" t="s">
        <v>368</v>
      </c>
      <c r="F2" s="20">
        <f>SUM(Gesamt!H280)</f>
        <v>1</v>
      </c>
    </row>
    <row r="3" spans="1:6" ht="12.75">
      <c r="A3" s="8" t="s">
        <v>601</v>
      </c>
      <c r="B3" s="9">
        <f>SUM(Gesamt!N33)</f>
        <v>0</v>
      </c>
      <c r="C3" s="8"/>
      <c r="D3" s="18" t="s">
        <v>609</v>
      </c>
      <c r="E3" s="20" t="s">
        <v>368</v>
      </c>
      <c r="F3" s="20">
        <f>SUM(Gesamt!H288)</f>
        <v>1</v>
      </c>
    </row>
    <row r="4" spans="1:6" ht="12.75">
      <c r="A4" s="10" t="s">
        <v>11</v>
      </c>
      <c r="B4" s="11">
        <f>SUM(B2:B3)</f>
        <v>-5</v>
      </c>
      <c r="C4" s="10"/>
      <c r="D4" s="17" t="s">
        <v>610</v>
      </c>
      <c r="E4" s="20" t="s">
        <v>369</v>
      </c>
      <c r="F4" s="20">
        <f>SUM(Gesamt!H152)</f>
        <v>0</v>
      </c>
    </row>
    <row r="5" spans="1:6" ht="13.5" thickBot="1">
      <c r="A5" s="8" t="s">
        <v>99</v>
      </c>
      <c r="B5" s="9">
        <f>SUM(Gesamt!N49)</f>
        <v>15</v>
      </c>
      <c r="C5" s="8"/>
      <c r="D5" s="8"/>
      <c r="F5" s="29">
        <f>SUM(F2:F4)</f>
        <v>2</v>
      </c>
    </row>
    <row r="6" spans="1:4" ht="13.5" thickTop="1">
      <c r="A6" s="17" t="s">
        <v>602</v>
      </c>
      <c r="B6" s="9">
        <f>SUM(Gesamt!N70)</f>
        <v>2</v>
      </c>
      <c r="C6" s="8"/>
      <c r="D6" s="8"/>
    </row>
    <row r="7" spans="1:3" ht="12.75">
      <c r="A7" s="8" t="s">
        <v>603</v>
      </c>
      <c r="B7" s="9">
        <f>SUM(Gesamt!N106)</f>
        <v>3</v>
      </c>
      <c r="C7" s="8"/>
    </row>
    <row r="8" spans="1:3" ht="12.75">
      <c r="A8" s="8" t="s">
        <v>386</v>
      </c>
      <c r="B8" s="9">
        <f>SUM(Gesamt!N124)</f>
        <v>1</v>
      </c>
      <c r="C8" s="8"/>
    </row>
    <row r="9" spans="1:6" ht="12.75">
      <c r="A9" s="8" t="s">
        <v>152</v>
      </c>
      <c r="B9" s="9">
        <f>SUM(Gesamt!N145)</f>
        <v>2</v>
      </c>
      <c r="C9" s="8"/>
      <c r="D9" s="16"/>
      <c r="E9" s="9"/>
      <c r="F9" s="9"/>
    </row>
    <row r="10" spans="1:4" ht="12.75">
      <c r="A10" s="8" t="s">
        <v>247</v>
      </c>
      <c r="B10" s="9">
        <f>SUM(Gesamt!N148)</f>
        <v>7</v>
      </c>
      <c r="C10" s="8"/>
      <c r="D10" s="8"/>
    </row>
    <row r="11" spans="1:3" ht="12.75">
      <c r="A11" s="10" t="s">
        <v>9</v>
      </c>
      <c r="B11" s="11">
        <f>SUM(B5:B10)</f>
        <v>30</v>
      </c>
      <c r="C11" s="10"/>
    </row>
    <row r="12" spans="1:3" ht="12.75">
      <c r="A12" s="8" t="s">
        <v>257</v>
      </c>
      <c r="B12" s="9">
        <f>SUM(Gesamt!N160)</f>
        <v>10</v>
      </c>
      <c r="C12" s="8"/>
    </row>
    <row r="13" spans="1:3" ht="12.75">
      <c r="A13" s="8" t="s">
        <v>153</v>
      </c>
      <c r="B13" s="9">
        <f>SUM(Gesamt!N171)</f>
        <v>2</v>
      </c>
      <c r="C13" s="8"/>
    </row>
    <row r="14" spans="1:3" ht="12.75">
      <c r="A14" s="8" t="s">
        <v>604</v>
      </c>
      <c r="B14" s="9">
        <f>SUM(Gesamt!N191)</f>
        <v>9</v>
      </c>
      <c r="C14" s="8"/>
    </row>
    <row r="15" spans="1:3" ht="12.75">
      <c r="A15" s="8" t="s">
        <v>605</v>
      </c>
      <c r="B15" s="9">
        <f>SUM(Gesamt!N202)</f>
        <v>7</v>
      </c>
      <c r="C15" s="8"/>
    </row>
    <row r="16" spans="1:3" ht="12.75">
      <c r="A16" s="8" t="s">
        <v>606</v>
      </c>
      <c r="B16" s="9">
        <f>SUM(Gesamt!N224)</f>
        <v>2</v>
      </c>
      <c r="C16" s="8"/>
    </row>
    <row r="17" spans="1:3" ht="12.75">
      <c r="A17" s="8" t="s">
        <v>231</v>
      </c>
      <c r="B17" s="9">
        <f>SUM(Gesamt!N235)</f>
        <v>9</v>
      </c>
      <c r="C17" s="8"/>
    </row>
    <row r="18" spans="1:3" ht="12.75">
      <c r="A18" s="8" t="s">
        <v>141</v>
      </c>
      <c r="B18" s="9">
        <f>SUM(Gesamt!N304)</f>
        <v>14</v>
      </c>
      <c r="C18" s="8"/>
    </row>
    <row r="19" spans="1:3" ht="12.75">
      <c r="A19" s="8" t="s">
        <v>607</v>
      </c>
      <c r="B19" s="9">
        <f>SUM(Gesamt!N326)</f>
        <v>18</v>
      </c>
      <c r="C19" s="8"/>
    </row>
    <row r="20" spans="1:3" ht="12.75">
      <c r="A20" s="8" t="s">
        <v>608</v>
      </c>
      <c r="B20" s="9">
        <f>SUM(Gesamt!N351)</f>
        <v>7</v>
      </c>
      <c r="C20" s="8"/>
    </row>
    <row r="21" spans="1:3" ht="12.75">
      <c r="A21" s="10" t="s">
        <v>10</v>
      </c>
      <c r="B21" s="11">
        <f>SUM(B12:B20)</f>
        <v>78</v>
      </c>
      <c r="C21" s="10"/>
    </row>
    <row r="22" spans="1:3" ht="13.5" thickBot="1">
      <c r="A22" s="10" t="s">
        <v>8</v>
      </c>
      <c r="B22" s="29">
        <f>SUM(B21,B11,B4)</f>
        <v>103</v>
      </c>
      <c r="C22" s="10"/>
    </row>
    <row r="23" ht="13.5" thickTop="1"/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6" sqref="F6"/>
    </sheetView>
  </sheetViews>
  <sheetFormatPr defaultColWidth="11.421875" defaultRowHeight="12.75"/>
  <cols>
    <col min="1" max="1" width="17.57421875" style="8" bestFit="1" customWidth="1"/>
    <col min="2" max="2" width="12.57421875" style="9" customWidth="1"/>
    <col min="3" max="3" width="12.28125" style="8" customWidth="1"/>
    <col min="4" max="4" width="17.421875" style="8" bestFit="1" customWidth="1"/>
    <col min="5" max="5" width="4.8515625" style="9" bestFit="1" customWidth="1"/>
    <col min="6" max="6" width="7.28125" style="9" bestFit="1" customWidth="1"/>
    <col min="7" max="16384" width="12.28125" style="8" customWidth="1"/>
  </cols>
  <sheetData>
    <row r="1" spans="1:6" ht="12.75">
      <c r="A1" s="10" t="s">
        <v>5</v>
      </c>
      <c r="B1" s="11" t="s">
        <v>317</v>
      </c>
      <c r="D1" s="10" t="s">
        <v>367</v>
      </c>
      <c r="E1" s="11" t="s">
        <v>373</v>
      </c>
      <c r="F1" s="11" t="s">
        <v>415</v>
      </c>
    </row>
    <row r="2" spans="1:6" ht="12.75">
      <c r="A2" s="15" t="s">
        <v>611</v>
      </c>
      <c r="B2" s="9">
        <f>SUM(Gesamt!O19)</f>
        <v>6</v>
      </c>
      <c r="D2" s="8" t="s">
        <v>615</v>
      </c>
      <c r="E2" s="9" t="s">
        <v>368</v>
      </c>
      <c r="F2" s="9">
        <f>SUM(Gesamt!H268)</f>
        <v>0</v>
      </c>
    </row>
    <row r="3" spans="1:6" ht="12.75">
      <c r="A3" s="15" t="s">
        <v>143</v>
      </c>
      <c r="B3" s="9">
        <f>SUM(Gesamt!O29)</f>
        <v>5</v>
      </c>
      <c r="D3" s="8" t="s">
        <v>616</v>
      </c>
      <c r="E3" s="9" t="s">
        <v>368</v>
      </c>
      <c r="F3" s="9">
        <f>SUM(Gesamt!H271)</f>
        <v>0</v>
      </c>
    </row>
    <row r="4" spans="1:6" s="10" customFormat="1" ht="12.75">
      <c r="A4" s="10" t="s">
        <v>11</v>
      </c>
      <c r="B4" s="11">
        <f>SUM(B2:B3)</f>
        <v>11</v>
      </c>
      <c r="D4" s="8" t="s">
        <v>375</v>
      </c>
      <c r="E4" s="9" t="s">
        <v>368</v>
      </c>
      <c r="F4" s="9">
        <f>SUM(Gesamt!H275)</f>
        <v>1</v>
      </c>
    </row>
    <row r="5" spans="1:6" ht="12.75">
      <c r="A5" s="8" t="s">
        <v>612</v>
      </c>
      <c r="B5" s="9">
        <f>SUM(Gesamt!O42)</f>
        <v>1</v>
      </c>
      <c r="D5" s="8" t="s">
        <v>414</v>
      </c>
      <c r="E5" s="9" t="s">
        <v>368</v>
      </c>
      <c r="F5" s="9">
        <f>SUM(Gesamt!H277)</f>
        <v>1</v>
      </c>
    </row>
    <row r="6" spans="1:6" ht="12.75">
      <c r="A6" s="8" t="s">
        <v>613</v>
      </c>
      <c r="B6" s="9">
        <f>SUM(Gesamt!O54)</f>
        <v>3</v>
      </c>
      <c r="D6" s="16" t="s">
        <v>383</v>
      </c>
      <c r="E6" s="9" t="s">
        <v>369</v>
      </c>
      <c r="F6" s="9">
        <f>SUM(Gesamt!H138)</f>
        <v>0</v>
      </c>
    </row>
    <row r="7" spans="1:6" ht="13.5" thickBot="1">
      <c r="A7" s="8" t="s">
        <v>215</v>
      </c>
      <c r="B7" s="9">
        <f>SUM(Gesamt!O65)</f>
        <v>19</v>
      </c>
      <c r="F7" s="29">
        <f>SUM(F2:F6)</f>
        <v>2</v>
      </c>
    </row>
    <row r="8" spans="1:2" ht="13.5" thickTop="1">
      <c r="A8" s="8" t="s">
        <v>228</v>
      </c>
      <c r="B8" s="9">
        <f>SUM(Gesamt!O117)</f>
        <v>2</v>
      </c>
    </row>
    <row r="9" spans="1:2" ht="12.75">
      <c r="A9" s="8" t="s">
        <v>201</v>
      </c>
      <c r="B9" s="9">
        <f>SUM(Gesamt!O125)</f>
        <v>4</v>
      </c>
    </row>
    <row r="10" spans="1:2" ht="12.75">
      <c r="A10" s="8" t="s">
        <v>237</v>
      </c>
      <c r="B10" s="9">
        <f>SUM(Gesamt!O127)</f>
        <v>3</v>
      </c>
    </row>
    <row r="11" spans="1:2" ht="12.75">
      <c r="A11" s="10" t="s">
        <v>9</v>
      </c>
      <c r="B11" s="11">
        <f>SUM(B5:B10)</f>
        <v>32</v>
      </c>
    </row>
    <row r="12" spans="1:2" ht="12.75">
      <c r="A12" s="8" t="s">
        <v>614</v>
      </c>
      <c r="B12" s="9">
        <f>SUM(Gesamt!O189)</f>
        <v>4</v>
      </c>
    </row>
    <row r="13" spans="1:2" ht="12.75">
      <c r="A13" s="8" t="s">
        <v>205</v>
      </c>
      <c r="B13" s="9">
        <f>SUM(Gesamt!O225)</f>
        <v>14</v>
      </c>
    </row>
    <row r="14" spans="1:2" ht="12.75">
      <c r="A14" s="8" t="s">
        <v>137</v>
      </c>
      <c r="B14" s="9">
        <f>SUM(Gesamt!O234)</f>
        <v>20</v>
      </c>
    </row>
    <row r="15" spans="1:2" ht="12.75">
      <c r="A15" s="8" t="s">
        <v>615</v>
      </c>
      <c r="B15" s="9">
        <f>SUM(Gesamt!O267)</f>
        <v>15</v>
      </c>
    </row>
    <row r="16" spans="1:2" ht="12.75">
      <c r="A16" s="8" t="s">
        <v>616</v>
      </c>
      <c r="B16" s="9">
        <f>SUM(Gesamt!O270)</f>
        <v>4</v>
      </c>
    </row>
    <row r="17" spans="1:6" s="10" customFormat="1" ht="12.75">
      <c r="A17" s="8" t="s">
        <v>115</v>
      </c>
      <c r="B17" s="9">
        <f>SUM(Gesamt!O274)</f>
        <v>13</v>
      </c>
      <c r="D17" s="8"/>
      <c r="E17" s="9"/>
      <c r="F17" s="9"/>
    </row>
    <row r="18" spans="1:6" s="10" customFormat="1" ht="12.75">
      <c r="A18" s="8" t="s">
        <v>414</v>
      </c>
      <c r="B18" s="9">
        <f>SUM(Gesamt!O276)</f>
        <v>5</v>
      </c>
      <c r="E18" s="11"/>
      <c r="F18" s="11"/>
    </row>
    <row r="19" spans="1:6" ht="12.75">
      <c r="A19" s="8" t="s">
        <v>408</v>
      </c>
      <c r="B19" s="9">
        <f>SUM(Gesamt!O292)</f>
        <v>14</v>
      </c>
      <c r="D19" s="10"/>
      <c r="E19" s="11"/>
      <c r="F19" s="11"/>
    </row>
    <row r="20" spans="1:2" ht="12.75">
      <c r="A20" s="16" t="s">
        <v>339</v>
      </c>
      <c r="B20" s="9">
        <f>SUM(Gesamt!O308)</f>
        <v>10</v>
      </c>
    </row>
    <row r="21" spans="1:2" ht="12.75">
      <c r="A21" s="8" t="s">
        <v>377</v>
      </c>
      <c r="B21" s="9">
        <f>SUM(Gesamt!O347)</f>
        <v>22</v>
      </c>
    </row>
    <row r="22" spans="1:6" s="10" customFormat="1" ht="12.75">
      <c r="A22" s="10" t="s">
        <v>10</v>
      </c>
      <c r="B22" s="11">
        <f>SUM(B12:B21)</f>
        <v>121</v>
      </c>
      <c r="D22" s="8"/>
      <c r="E22" s="9"/>
      <c r="F22" s="9"/>
    </row>
    <row r="23" spans="1:6" ht="13.5" thickBot="1">
      <c r="A23" s="10" t="s">
        <v>8</v>
      </c>
      <c r="B23" s="29">
        <f>SUM(B22,B11,B4)</f>
        <v>164</v>
      </c>
      <c r="D23" s="10"/>
      <c r="E23" s="11"/>
      <c r="F23" s="11"/>
    </row>
    <row r="24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22" sqref="A22"/>
    </sheetView>
  </sheetViews>
  <sheetFormatPr defaultColWidth="11.421875" defaultRowHeight="12.75"/>
  <cols>
    <col min="1" max="1" width="20.28125" style="8" bestFit="1" customWidth="1"/>
    <col min="2" max="2" width="9.00390625" style="9" bestFit="1" customWidth="1"/>
    <col min="3" max="3" width="12.28125" style="8" customWidth="1"/>
    <col min="4" max="4" width="17.421875" style="8" bestFit="1" customWidth="1"/>
    <col min="5" max="5" width="4.8515625" style="9" bestFit="1" customWidth="1"/>
    <col min="6" max="6" width="7.28125" style="9" bestFit="1" customWidth="1"/>
    <col min="7" max="16384" width="12.28125" style="8" customWidth="1"/>
  </cols>
  <sheetData>
    <row r="1" spans="1:6" ht="12.75">
      <c r="A1" s="10" t="s">
        <v>5</v>
      </c>
      <c r="B1" s="11" t="s">
        <v>316</v>
      </c>
      <c r="D1" s="10" t="s">
        <v>367</v>
      </c>
      <c r="E1" s="11" t="s">
        <v>373</v>
      </c>
      <c r="F1" s="11" t="s">
        <v>415</v>
      </c>
    </row>
    <row r="2" spans="1:6" ht="12.75">
      <c r="A2" s="8" t="s">
        <v>617</v>
      </c>
      <c r="B2" s="9">
        <f>SUM(Gesamt!P23)</f>
        <v>0</v>
      </c>
      <c r="D2" s="16" t="s">
        <v>409</v>
      </c>
      <c r="E2" s="9" t="s">
        <v>368</v>
      </c>
      <c r="F2" s="9">
        <f>SUM(Gesamt!H183)</f>
        <v>1</v>
      </c>
    </row>
    <row r="3" spans="1:6" ht="12.75">
      <c r="A3" s="8" t="s">
        <v>328</v>
      </c>
      <c r="B3" s="9">
        <f>SUM(Gesamt!P25)</f>
        <v>0</v>
      </c>
      <c r="D3" s="8" t="s">
        <v>405</v>
      </c>
      <c r="E3" s="9" t="s">
        <v>368</v>
      </c>
      <c r="F3" s="9">
        <f>SUM(Gesamt!H211)</f>
        <v>3</v>
      </c>
    </row>
    <row r="4" spans="1:6" s="10" customFormat="1" ht="12.75">
      <c r="A4" s="10" t="s">
        <v>11</v>
      </c>
      <c r="B4" s="11">
        <f>SUM(B2:B3)</f>
        <v>0</v>
      </c>
      <c r="D4" s="8" t="s">
        <v>103</v>
      </c>
      <c r="E4" s="9" t="s">
        <v>368</v>
      </c>
      <c r="F4" s="9">
        <f>SUM(Gesamt!H279)</f>
        <v>4</v>
      </c>
    </row>
    <row r="5" spans="1:6" ht="12.75">
      <c r="A5" s="8" t="s">
        <v>163</v>
      </c>
      <c r="B5" s="9">
        <f>SUM(Gesamt!P84)</f>
        <v>4</v>
      </c>
      <c r="D5" s="8" t="s">
        <v>379</v>
      </c>
      <c r="E5" s="9" t="s">
        <v>368</v>
      </c>
      <c r="F5" s="9">
        <f>SUM(Gesamt!H300)</f>
        <v>2</v>
      </c>
    </row>
    <row r="6" spans="1:6" ht="13.5" thickBot="1">
      <c r="A6" s="8" t="s">
        <v>110</v>
      </c>
      <c r="B6" s="9">
        <f>SUM(Gesamt!P86)</f>
        <v>0</v>
      </c>
      <c r="F6" s="29">
        <f>SUM(F2:F5)</f>
        <v>10</v>
      </c>
    </row>
    <row r="7" spans="1:6" ht="13.5" thickTop="1">
      <c r="A7" s="8" t="s">
        <v>256</v>
      </c>
      <c r="B7" s="9">
        <f>SUM(Gesamt!P105)</f>
        <v>-1</v>
      </c>
      <c r="D7" s="25"/>
      <c r="E7" s="26"/>
      <c r="F7" s="26"/>
    </row>
    <row r="8" spans="1:2" ht="12.75">
      <c r="A8" s="8" t="s">
        <v>618</v>
      </c>
      <c r="B8" s="9">
        <f>SUM(Gesamt!P113)</f>
        <v>9</v>
      </c>
    </row>
    <row r="9" spans="1:2" ht="12.75">
      <c r="A9" s="16" t="s">
        <v>216</v>
      </c>
      <c r="B9" s="9">
        <f>SUM(Gesamt!P131)</f>
        <v>10</v>
      </c>
    </row>
    <row r="10" spans="1:2" ht="12.75">
      <c r="A10" s="8" t="s">
        <v>619</v>
      </c>
      <c r="B10" s="9">
        <f>SUM(Gesamt!P135)</f>
        <v>12</v>
      </c>
    </row>
    <row r="11" spans="1:2" ht="12.75">
      <c r="A11" s="10" t="s">
        <v>9</v>
      </c>
      <c r="B11" s="11">
        <f>SUM(B5:B10)</f>
        <v>34</v>
      </c>
    </row>
    <row r="12" spans="1:2" ht="12.75">
      <c r="A12" s="8" t="s">
        <v>374</v>
      </c>
      <c r="B12" s="9">
        <f>SUM(Gesamt!P180)</f>
        <v>7</v>
      </c>
    </row>
    <row r="13" spans="1:2" ht="12.75">
      <c r="A13" s="16" t="s">
        <v>409</v>
      </c>
      <c r="B13" s="9">
        <f>SUM(Gesamt!P182)</f>
        <v>2</v>
      </c>
    </row>
    <row r="14" spans="1:2" ht="12.75">
      <c r="A14" s="16" t="s">
        <v>620</v>
      </c>
      <c r="B14" s="9">
        <f>SUM(Gesamt!P196)</f>
        <v>16</v>
      </c>
    </row>
    <row r="15" spans="1:2" ht="12.75">
      <c r="A15" s="8" t="s">
        <v>405</v>
      </c>
      <c r="B15" s="9">
        <f>SUM(Gesamt!P210)</f>
        <v>0</v>
      </c>
    </row>
    <row r="16" spans="1:2" ht="12.75">
      <c r="A16" s="8" t="s">
        <v>230</v>
      </c>
      <c r="B16" s="9">
        <f>SUM(Gesamt!P215)</f>
        <v>9</v>
      </c>
    </row>
    <row r="17" spans="1:2" ht="12.75">
      <c r="A17" s="8" t="s">
        <v>103</v>
      </c>
      <c r="B17" s="9">
        <f>SUM(Gesamt!P278)</f>
        <v>1</v>
      </c>
    </row>
    <row r="18" spans="1:2" ht="12.75">
      <c r="A18" s="8" t="s">
        <v>268</v>
      </c>
      <c r="B18" s="9">
        <f>SUM(Gesamt!P286)</f>
        <v>19</v>
      </c>
    </row>
    <row r="19" spans="1:2" ht="12.75">
      <c r="A19" s="8" t="s">
        <v>379</v>
      </c>
      <c r="B19" s="9">
        <f>SUM(Gesamt!P299)</f>
        <v>0</v>
      </c>
    </row>
    <row r="20" spans="1:2" ht="12.75">
      <c r="A20" s="8" t="s">
        <v>621</v>
      </c>
      <c r="B20" s="9">
        <f>SUM(Gesamt!P301)</f>
        <v>16</v>
      </c>
    </row>
    <row r="21" spans="1:2" ht="12.75">
      <c r="A21" s="8" t="s">
        <v>622</v>
      </c>
      <c r="B21" s="9">
        <f>SUM(Gesamt!P357)</f>
        <v>23</v>
      </c>
    </row>
    <row r="22" spans="1:2" ht="12.75">
      <c r="A22" s="8" t="s">
        <v>623</v>
      </c>
      <c r="B22" s="9">
        <f>SUM(Gesamt!P359)</f>
        <v>-4</v>
      </c>
    </row>
    <row r="23" spans="1:2" ht="12.75">
      <c r="A23" s="8" t="s">
        <v>624</v>
      </c>
      <c r="B23" s="9">
        <f>SUM(Gesamt!P369)</f>
        <v>24</v>
      </c>
    </row>
    <row r="24" spans="1:6" s="10" customFormat="1" ht="12.75">
      <c r="A24" s="10" t="s">
        <v>10</v>
      </c>
      <c r="B24" s="11">
        <f>SUM(B12:B23)</f>
        <v>113</v>
      </c>
      <c r="E24" s="11"/>
      <c r="F24" s="11"/>
    </row>
    <row r="25" spans="1:2" ht="13.5" thickBot="1">
      <c r="A25" s="10" t="s">
        <v>8</v>
      </c>
      <c r="B25" s="29">
        <f>SUM(B24,B11,B4)</f>
        <v>147</v>
      </c>
    </row>
    <row r="26" ht="13.5" thickTop="1"/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Tümmers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Tümmers</dc:creator>
  <cp:keywords/>
  <dc:description/>
  <cp:lastModifiedBy>Tuemmers</cp:lastModifiedBy>
  <cp:lastPrinted>2004-10-18T10:06:43Z</cp:lastPrinted>
  <dcterms:created xsi:type="dcterms:W3CDTF">1999-03-10T17:11:08Z</dcterms:created>
  <dcterms:modified xsi:type="dcterms:W3CDTF">2004-11-22T10:57:20Z</dcterms:modified>
  <cp:category/>
  <cp:version/>
  <cp:contentType/>
  <cp:contentStatus/>
</cp:coreProperties>
</file>